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trategy &amp; Development\Strategy - Investment and Regeneration\Affordable Housing\@SHIP\SHIP 2026\FINAL DOCUMENTS SHIP 2026\"/>
    </mc:Choice>
  </mc:AlternateContent>
  <xr:revisionPtr revIDLastSave="0" documentId="13_ncr:1_{E419E433-595A-48DA-80A4-35F93C74224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 - AHSP Years 1-5" sheetId="16" r:id="rId1"/>
    <sheet name="Table 1B - Deliverable AHSP" sheetId="23" r:id="rId2"/>
    <sheet name="Table 1C ASHP Resource" sheetId="22" r:id="rId3"/>
    <sheet name="TABLE 2 - HIF PROJECTS" sheetId="4" r:id="rId4"/>
    <sheet name="TABLE 3 - HIF AFFORDABLE HSG" sheetId="20" r:id="rId5"/>
    <sheet name="TABLE 4 - NON-AHSP PROJECTS" sheetId="21" r:id="rId6"/>
    <sheet name="Table 5- CT &amp; Developer Cont" sheetId="19" r:id="rId7"/>
  </sheets>
  <definedNames>
    <definedName name="_xlnm._FilterDatabase" localSheetId="0" hidden="1">'Table 1 - AHSP Years 1-5'!$A$14:$AQ$66</definedName>
    <definedName name="_xlnm._FilterDatabase" localSheetId="1" hidden="1">'Table 1B - Deliverable AHSP'!$A$4:$ABD$47</definedName>
    <definedName name="_xlnm.Print_Area" localSheetId="0">'Table 1 - AHSP Years 1-5'!$A$14:$AS$74</definedName>
    <definedName name="_xlnm.Print_Area" localSheetId="3">'TABLE 2 - HIF PROJECTS'!$A$1:$AE$49</definedName>
    <definedName name="_xlnm.Print_Area" localSheetId="6">'Table 5- CT &amp; Developer Cont'!$C$1:$I$46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3" l="1"/>
  <c r="M6" i="23"/>
  <c r="N6" i="23" s="1"/>
  <c r="N7" i="23"/>
  <c r="V7" i="23"/>
  <c r="AO45" i="23"/>
  <c r="AN29" i="22" l="1"/>
  <c r="AM29" i="22"/>
  <c r="AL29" i="22"/>
  <c r="AK29" i="22"/>
  <c r="N29" i="22"/>
  <c r="H29" i="22"/>
  <c r="AP5" i="23"/>
  <c r="AP40" i="23"/>
  <c r="AP39" i="23"/>
  <c r="AP38" i="23"/>
  <c r="AP35" i="23"/>
  <c r="AP34" i="23"/>
  <c r="AP28" i="23"/>
  <c r="AP27" i="23"/>
  <c r="AP26" i="23"/>
  <c r="AP21" i="23"/>
  <c r="AP20" i="23"/>
  <c r="AP19" i="23"/>
  <c r="AP10" i="23"/>
  <c r="AP9" i="23"/>
  <c r="Q45" i="23"/>
  <c r="AP6" i="23"/>
  <c r="H45" i="23"/>
  <c r="AP43" i="23"/>
  <c r="AJ43" i="23"/>
  <c r="AD43" i="23"/>
  <c r="V43" i="23"/>
  <c r="R43" i="23"/>
  <c r="N43" i="23"/>
  <c r="AP42" i="23"/>
  <c r="AJ42" i="23"/>
  <c r="AD42" i="23"/>
  <c r="V42" i="23"/>
  <c r="R42" i="23"/>
  <c r="N42" i="23"/>
  <c r="AP41" i="23"/>
  <c r="AJ41" i="23"/>
  <c r="AD41" i="23"/>
  <c r="N41" i="23"/>
  <c r="AP37" i="23"/>
  <c r="AJ37" i="23"/>
  <c r="AD37" i="23"/>
  <c r="N37" i="23"/>
  <c r="AP36" i="23"/>
  <c r="AJ36" i="23"/>
  <c r="AD36" i="23"/>
  <c r="N36" i="23"/>
  <c r="AP33" i="23"/>
  <c r="AJ33" i="23"/>
  <c r="AD33" i="23"/>
  <c r="N33" i="23"/>
  <c r="AP32" i="23"/>
  <c r="AJ32" i="23"/>
  <c r="AD32" i="23"/>
  <c r="V32" i="23"/>
  <c r="R32" i="23"/>
  <c r="N32" i="23"/>
  <c r="AP31" i="23"/>
  <c r="AJ31" i="23"/>
  <c r="AD31" i="23"/>
  <c r="N31" i="23"/>
  <c r="AP30" i="23"/>
  <c r="AJ30" i="23"/>
  <c r="AD30" i="23"/>
  <c r="N30" i="23"/>
  <c r="AP29" i="23"/>
  <c r="AJ29" i="23"/>
  <c r="AD29" i="23"/>
  <c r="V29" i="23"/>
  <c r="N29" i="23"/>
  <c r="AP25" i="23"/>
  <c r="AJ25" i="23"/>
  <c r="AD25" i="23"/>
  <c r="N25" i="23"/>
  <c r="AP24" i="23"/>
  <c r="AJ24" i="23"/>
  <c r="AD24" i="23"/>
  <c r="N24" i="23"/>
  <c r="AP23" i="23"/>
  <c r="AD23" i="23"/>
  <c r="N23" i="23"/>
  <c r="AP22" i="23"/>
  <c r="AJ22" i="23"/>
  <c r="AD22" i="23"/>
  <c r="N22" i="23"/>
  <c r="AP18" i="23"/>
  <c r="AJ18" i="23"/>
  <c r="AD18" i="23"/>
  <c r="AP17" i="23"/>
  <c r="AJ17" i="23"/>
  <c r="AD17" i="23"/>
  <c r="N17" i="23"/>
  <c r="AP16" i="23"/>
  <c r="AJ16" i="23"/>
  <c r="AD16" i="23"/>
  <c r="N16" i="23"/>
  <c r="AP15" i="23"/>
  <c r="AD15" i="23"/>
  <c r="N15" i="23"/>
  <c r="AP14" i="23"/>
  <c r="AD14" i="23"/>
  <c r="N14" i="23"/>
  <c r="AP13" i="23"/>
  <c r="N13" i="23"/>
  <c r="AP12" i="23"/>
  <c r="N12" i="23"/>
  <c r="AP11" i="23"/>
  <c r="AJ11" i="23"/>
  <c r="AD11" i="23"/>
  <c r="N11" i="23"/>
  <c r="AJ10" i="23"/>
  <c r="AJ9" i="23"/>
  <c r="AP8" i="23"/>
  <c r="AJ8" i="23"/>
  <c r="AD8" i="23"/>
  <c r="V8" i="23"/>
  <c r="N8" i="23"/>
  <c r="AP7" i="23"/>
  <c r="AJ7" i="23"/>
  <c r="AD7" i="23"/>
  <c r="AJ19" i="16"/>
  <c r="AJ18" i="16"/>
  <c r="AP35" i="16"/>
  <c r="AH29" i="22" l="1"/>
  <c r="AG29" i="22"/>
  <c r="AF29" i="22"/>
  <c r="AE29" i="22"/>
  <c r="AA29" i="22"/>
  <c r="Z29" i="22"/>
  <c r="T29" i="22"/>
  <c r="S29" i="22"/>
  <c r="Q29" i="22"/>
  <c r="I29" i="22"/>
  <c r="Y29" i="22"/>
  <c r="AO29" i="22"/>
  <c r="T64" i="16"/>
  <c r="S64" i="16"/>
  <c r="Q64" i="16"/>
  <c r="P64" i="16"/>
  <c r="O64" i="16"/>
  <c r="I64" i="16"/>
  <c r="H64" i="16"/>
  <c r="T45" i="23"/>
  <c r="S45" i="23"/>
  <c r="P45" i="23"/>
  <c r="O45" i="23"/>
  <c r="I45" i="23"/>
  <c r="AP29" i="22"/>
  <c r="V29" i="22"/>
  <c r="AJ29" i="22"/>
  <c r="AD29" i="22"/>
  <c r="AP31" i="22"/>
  <c r="AP30" i="22"/>
  <c r="AN45" i="23"/>
  <c r="AM45" i="23"/>
  <c r="AL45" i="23"/>
  <c r="AK45" i="23"/>
  <c r="AI45" i="23"/>
  <c r="AH45" i="23"/>
  <c r="AG45" i="23"/>
  <c r="AF45" i="23"/>
  <c r="AE45" i="23"/>
  <c r="AC45" i="23"/>
  <c r="AB45" i="23"/>
  <c r="AA45" i="23"/>
  <c r="Z45" i="23"/>
  <c r="Y45" i="23"/>
  <c r="AO64" i="16"/>
  <c r="AN64" i="16"/>
  <c r="AM64" i="16"/>
  <c r="AL64" i="16"/>
  <c r="AK64" i="16"/>
  <c r="AJ16" i="16"/>
  <c r="AI64" i="16"/>
  <c r="AH64" i="16"/>
  <c r="AG64" i="16"/>
  <c r="AF64" i="16"/>
  <c r="AE64" i="16"/>
  <c r="AC64" i="16"/>
  <c r="AB64" i="16"/>
  <c r="AA64" i="16"/>
  <c r="Z64" i="16"/>
  <c r="Y64" i="16"/>
  <c r="R29" i="22" l="1"/>
  <c r="M64" i="16"/>
  <c r="L64" i="16"/>
  <c r="K64" i="16"/>
  <c r="J64" i="16"/>
  <c r="AP63" i="16"/>
  <c r="AJ63" i="16"/>
  <c r="AD63" i="16"/>
  <c r="V63" i="16"/>
  <c r="R63" i="16"/>
  <c r="N63" i="16"/>
  <c r="AP62" i="16"/>
  <c r="AJ62" i="16"/>
  <c r="AD62" i="16"/>
  <c r="V62" i="16"/>
  <c r="R62" i="16"/>
  <c r="N62" i="16"/>
  <c r="AP61" i="16"/>
  <c r="AJ61" i="16"/>
  <c r="AD61" i="16"/>
  <c r="V61" i="16"/>
  <c r="R61" i="16"/>
  <c r="N61" i="16"/>
  <c r="AP57" i="16"/>
  <c r="AJ57" i="16"/>
  <c r="AD57" i="16"/>
  <c r="N57" i="16"/>
  <c r="AP53" i="16"/>
  <c r="AJ53" i="16"/>
  <c r="AD53" i="16"/>
  <c r="N53" i="16"/>
  <c r="AP52" i="16"/>
  <c r="AJ52" i="16"/>
  <c r="AD52" i="16"/>
  <c r="N52" i="16"/>
  <c r="AP49" i="16"/>
  <c r="AJ49" i="16"/>
  <c r="AD49" i="16"/>
  <c r="N49" i="16"/>
  <c r="AP48" i="16"/>
  <c r="AJ48" i="16"/>
  <c r="AD48" i="16"/>
  <c r="V48" i="16"/>
  <c r="N48" i="16"/>
  <c r="AP47" i="16"/>
  <c r="N47" i="16"/>
  <c r="AP46" i="16"/>
  <c r="AJ46" i="16"/>
  <c r="AD46" i="16"/>
  <c r="N46" i="16"/>
  <c r="AP45" i="16"/>
  <c r="AJ45" i="16"/>
  <c r="AD45" i="16"/>
  <c r="V45" i="16"/>
  <c r="R45" i="16"/>
  <c r="N45" i="16"/>
  <c r="AP44" i="16"/>
  <c r="AJ44" i="16"/>
  <c r="AD44" i="16"/>
  <c r="N44" i="16"/>
  <c r="AP43" i="16"/>
  <c r="AJ43" i="16"/>
  <c r="AD43" i="16"/>
  <c r="N43" i="16"/>
  <c r="AP42" i="16"/>
  <c r="AJ42" i="16"/>
  <c r="V42" i="16"/>
  <c r="N42" i="16"/>
  <c r="AP38" i="16"/>
  <c r="AJ38" i="16"/>
  <c r="N38" i="16"/>
  <c r="AP37" i="16"/>
  <c r="AJ37" i="16"/>
  <c r="N37" i="16"/>
  <c r="AP36" i="16"/>
  <c r="N36" i="16"/>
  <c r="AJ35" i="16"/>
  <c r="N35" i="16"/>
  <c r="AP32" i="16"/>
  <c r="AJ32" i="16"/>
  <c r="V32" i="16"/>
  <c r="R32" i="16"/>
  <c r="N32" i="16"/>
  <c r="AP30" i="16"/>
  <c r="AJ30" i="16"/>
  <c r="AP29" i="16"/>
  <c r="AJ29" i="16"/>
  <c r="N29" i="16"/>
  <c r="AP28" i="16"/>
  <c r="AJ28" i="16"/>
  <c r="N28" i="16"/>
  <c r="AP27" i="16"/>
  <c r="AJ27" i="16"/>
  <c r="N27" i="16"/>
  <c r="AP26" i="16"/>
  <c r="N26" i="16"/>
  <c r="AP25" i="16"/>
  <c r="N25" i="16"/>
  <c r="AP24" i="16"/>
  <c r="N24" i="16"/>
  <c r="AP23" i="16"/>
  <c r="N23" i="16"/>
  <c r="AP22" i="16"/>
  <c r="AJ22" i="16"/>
  <c r="N22" i="16"/>
  <c r="AP21" i="16"/>
  <c r="AJ21" i="16"/>
  <c r="V21" i="16"/>
  <c r="N21" i="16"/>
  <c r="AP20" i="16"/>
  <c r="AJ20" i="16"/>
  <c r="N20" i="16"/>
  <c r="AP17" i="16"/>
  <c r="AJ17" i="16"/>
  <c r="V17" i="16"/>
  <c r="N17" i="16"/>
  <c r="AP16" i="16"/>
  <c r="AJ44" i="23"/>
  <c r="AJ45" i="23" s="1"/>
  <c r="V44" i="23"/>
  <c r="AD44" i="23"/>
  <c r="AD45" i="23" s="1"/>
  <c r="R44" i="23"/>
  <c r="R45" i="23" s="1"/>
  <c r="N44" i="23"/>
  <c r="N45" i="23" s="1"/>
  <c r="AP44" i="23"/>
  <c r="AP45" i="23" s="1"/>
  <c r="N64" i="16" l="1"/>
  <c r="R64" i="16"/>
  <c r="AJ64" i="16"/>
  <c r="AP64" i="16"/>
  <c r="V64" i="16"/>
  <c r="AD42" i="16"/>
  <c r="AM34" i="22"/>
  <c r="AL34" i="22"/>
  <c r="AD38" i="16" l="1"/>
  <c r="AD37" i="16"/>
  <c r="AI29" i="22"/>
  <c r="AC29" i="22"/>
  <c r="AB29" i="22"/>
  <c r="P29" i="22"/>
  <c r="O29" i="22"/>
  <c r="M29" i="22"/>
  <c r="L29" i="22"/>
  <c r="K29" i="22"/>
  <c r="J29" i="22"/>
  <c r="AD35" i="16" l="1"/>
  <c r="AD36" i="16"/>
  <c r="AP47" i="23"/>
  <c r="AD30" i="16" l="1"/>
  <c r="AD32" i="16"/>
  <c r="F30" i="19"/>
  <c r="AD28" i="16" l="1"/>
  <c r="AD29" i="16"/>
  <c r="AD27" i="16"/>
  <c r="F16" i="19"/>
  <c r="AD21" i="16" l="1"/>
  <c r="AD26" i="16"/>
  <c r="AD25" i="16"/>
  <c r="AP46" i="23"/>
  <c r="M45" i="23"/>
  <c r="L45" i="23"/>
  <c r="K45" i="23"/>
  <c r="J45" i="23"/>
  <c r="AD17" i="16" l="1"/>
  <c r="AD20" i="16"/>
  <c r="AD16" i="16"/>
  <c r="AD22" i="16"/>
  <c r="V45" i="23"/>
  <c r="AD64" i="16" l="1"/>
  <c r="N20" i="4"/>
  <c r="S20" i="4"/>
  <c r="X20" i="4"/>
  <c r="AC20" i="4"/>
  <c r="N21" i="4"/>
  <c r="S21" i="4"/>
  <c r="X21" i="4"/>
  <c r="AC21" i="4"/>
  <c r="N22" i="4"/>
  <c r="S22" i="4"/>
  <c r="X22" i="4"/>
  <c r="AC22" i="4"/>
  <c r="J28" i="4" l="1"/>
  <c r="J48" i="4"/>
  <c r="M25" i="20"/>
  <c r="Q25" i="20"/>
  <c r="U25" i="20"/>
  <c r="AB25" i="20"/>
  <c r="AG25" i="20"/>
  <c r="AL25" i="20"/>
  <c r="M26" i="20"/>
  <c r="Q26" i="20"/>
  <c r="U26" i="20"/>
  <c r="AB26" i="20"/>
  <c r="AG26" i="20"/>
  <c r="AL26" i="20"/>
  <c r="M27" i="20"/>
  <c r="Q27" i="20"/>
  <c r="U27" i="20"/>
  <c r="AB27" i="20"/>
  <c r="AG27" i="20"/>
  <c r="AL27" i="20"/>
  <c r="M28" i="20"/>
  <c r="Q28" i="20"/>
  <c r="U28" i="20"/>
  <c r="AB28" i="20"/>
  <c r="AG28" i="20"/>
  <c r="AL28" i="20"/>
  <c r="M29" i="20"/>
  <c r="Q29" i="20"/>
  <c r="U29" i="20"/>
  <c r="AB29" i="20"/>
  <c r="AG29" i="20"/>
  <c r="AL29" i="20"/>
  <c r="M30" i="20"/>
  <c r="Q30" i="20"/>
  <c r="U30" i="20"/>
  <c r="AB30" i="20"/>
  <c r="AG30" i="20"/>
  <c r="AL30" i="20"/>
  <c r="M31" i="20"/>
  <c r="Q31" i="20"/>
  <c r="U31" i="20"/>
  <c r="AB31" i="20"/>
  <c r="AG31" i="20"/>
  <c r="AL31" i="20"/>
  <c r="M32" i="20"/>
  <c r="Q32" i="20"/>
  <c r="U32" i="20"/>
  <c r="AB32" i="20"/>
  <c r="AG32" i="20"/>
  <c r="AL32" i="20"/>
  <c r="M33" i="20"/>
  <c r="Q33" i="20"/>
  <c r="U33" i="20"/>
  <c r="AB33" i="20"/>
  <c r="AG33" i="20"/>
  <c r="AL33" i="20"/>
  <c r="M34" i="20"/>
  <c r="Q34" i="20"/>
  <c r="U34" i="20"/>
  <c r="AB34" i="20"/>
  <c r="AG34" i="20"/>
  <c r="AL34" i="20"/>
  <c r="M35" i="20"/>
  <c r="Q35" i="20"/>
  <c r="U35" i="20"/>
  <c r="AB35" i="20"/>
  <c r="AG35" i="20"/>
  <c r="AL35" i="20"/>
  <c r="M36" i="20"/>
  <c r="Q36" i="20"/>
  <c r="U36" i="20"/>
  <c r="AB36" i="20"/>
  <c r="AG36" i="20"/>
  <c r="AL36" i="20"/>
  <c r="M37" i="20"/>
  <c r="Q37" i="20"/>
  <c r="U37" i="20"/>
  <c r="AB37" i="20"/>
  <c r="AG37" i="20"/>
  <c r="AL37" i="20"/>
  <c r="M38" i="20"/>
  <c r="Q38" i="20"/>
  <c r="U38" i="20"/>
  <c r="AB38" i="20"/>
  <c r="AG38" i="20"/>
  <c r="AL38" i="20"/>
  <c r="M39" i="20"/>
  <c r="Q39" i="20"/>
  <c r="U39" i="20"/>
  <c r="AB39" i="20"/>
  <c r="AG39" i="20"/>
  <c r="AL39" i="20"/>
  <c r="M40" i="20"/>
  <c r="Q40" i="20"/>
  <c r="U40" i="20"/>
  <c r="AB40" i="20"/>
  <c r="AG40" i="20"/>
  <c r="AL40" i="20"/>
  <c r="M41" i="20"/>
  <c r="Q41" i="20"/>
  <c r="U41" i="20"/>
  <c r="AB41" i="20"/>
  <c r="AG41" i="20"/>
  <c r="AL41" i="20"/>
  <c r="M42" i="20"/>
  <c r="Q42" i="20"/>
  <c r="U42" i="20"/>
  <c r="AB42" i="20"/>
  <c r="AG42" i="20"/>
  <c r="AL42" i="20"/>
  <c r="M43" i="20"/>
  <c r="Q43" i="20"/>
  <c r="U43" i="20"/>
  <c r="AB43" i="20"/>
  <c r="AG43" i="20"/>
  <c r="AL43" i="20"/>
  <c r="M44" i="20"/>
  <c r="Q44" i="20"/>
  <c r="U44" i="20"/>
  <c r="AB44" i="20"/>
  <c r="AG44" i="20"/>
  <c r="AL44" i="20"/>
  <c r="M45" i="20"/>
  <c r="Q45" i="20"/>
  <c r="U45" i="20"/>
  <c r="AB45" i="20"/>
  <c r="AG45" i="20"/>
  <c r="AL45" i="20"/>
  <c r="M46" i="20"/>
  <c r="Q46" i="20"/>
  <c r="U46" i="20"/>
  <c r="AB46" i="20"/>
  <c r="AG46" i="20"/>
  <c r="AL46" i="20"/>
  <c r="M47" i="20"/>
  <c r="Q47" i="20"/>
  <c r="U47" i="20"/>
  <c r="AB47" i="20"/>
  <c r="AG47" i="20"/>
  <c r="AL47" i="20"/>
  <c r="M48" i="20"/>
  <c r="Q48" i="20"/>
  <c r="U48" i="20"/>
  <c r="AB48" i="20"/>
  <c r="AG48" i="20"/>
  <c r="AL48" i="20"/>
  <c r="M49" i="20"/>
  <c r="Q49" i="20"/>
  <c r="U49" i="20"/>
  <c r="AB49" i="20"/>
  <c r="AG49" i="20"/>
  <c r="AL49" i="20"/>
  <c r="M50" i="20"/>
  <c r="Q50" i="20"/>
  <c r="U50" i="20"/>
  <c r="AB50" i="20"/>
  <c r="AG50" i="20"/>
  <c r="AL50" i="20"/>
  <c r="M51" i="20"/>
  <c r="Q51" i="20"/>
  <c r="U51" i="20"/>
  <c r="AB51" i="20"/>
  <c r="AG51" i="20"/>
  <c r="AL51" i="20"/>
  <c r="M52" i="20"/>
  <c r="Q52" i="20"/>
  <c r="U52" i="20"/>
  <c r="AB52" i="20"/>
  <c r="AG52" i="20"/>
  <c r="AL52" i="20"/>
  <c r="M53" i="20"/>
  <c r="Q53" i="20"/>
  <c r="U53" i="20"/>
  <c r="AB53" i="20"/>
  <c r="AG53" i="20"/>
  <c r="AL53" i="20"/>
  <c r="M54" i="20"/>
  <c r="Q54" i="20"/>
  <c r="U54" i="20"/>
  <c r="AB54" i="20"/>
  <c r="AG54" i="20"/>
  <c r="AL54" i="20"/>
  <c r="M55" i="20"/>
  <c r="Q55" i="20"/>
  <c r="U55" i="20"/>
  <c r="AB55" i="20"/>
  <c r="AG55" i="20"/>
  <c r="AL55" i="20"/>
  <c r="M56" i="20"/>
  <c r="Q56" i="20"/>
  <c r="U56" i="20"/>
  <c r="AB56" i="20"/>
  <c r="AG56" i="20"/>
  <c r="AL56" i="20"/>
  <c r="AB48" i="4"/>
  <c r="AA48" i="4"/>
  <c r="Z48" i="4"/>
  <c r="Y48" i="4"/>
  <c r="W48" i="4"/>
  <c r="V48" i="4"/>
  <c r="U48" i="4"/>
  <c r="T48" i="4"/>
  <c r="R48" i="4"/>
  <c r="Q48" i="4"/>
  <c r="P48" i="4"/>
  <c r="O48" i="4"/>
  <c r="M48" i="4"/>
  <c r="L48" i="4"/>
  <c r="K48" i="4"/>
  <c r="AC47" i="4"/>
  <c r="X47" i="4"/>
  <c r="S47" i="4"/>
  <c r="N47" i="4"/>
  <c r="AC46" i="4"/>
  <c r="X46" i="4"/>
  <c r="S46" i="4"/>
  <c r="N46" i="4"/>
  <c r="AC45" i="4"/>
  <c r="X45" i="4"/>
  <c r="S45" i="4"/>
  <c r="N45" i="4"/>
  <c r="AC44" i="4"/>
  <c r="X44" i="4"/>
  <c r="S44" i="4"/>
  <c r="N44" i="4"/>
  <c r="AC43" i="4"/>
  <c r="X43" i="4"/>
  <c r="S43" i="4"/>
  <c r="N43" i="4"/>
  <c r="AC42" i="4"/>
  <c r="X42" i="4"/>
  <c r="S42" i="4"/>
  <c r="N42" i="4"/>
  <c r="AC41" i="4"/>
  <c r="X41" i="4"/>
  <c r="S41" i="4"/>
  <c r="N41" i="4"/>
  <c r="AC40" i="4"/>
  <c r="X40" i="4"/>
  <c r="S40" i="4"/>
  <c r="N40" i="4"/>
  <c r="AC39" i="4"/>
  <c r="X39" i="4"/>
  <c r="S39" i="4"/>
  <c r="N39" i="4"/>
  <c r="AK57" i="20"/>
  <c r="AJ57" i="20"/>
  <c r="AI57" i="20"/>
  <c r="AH57" i="20"/>
  <c r="AF57" i="20"/>
  <c r="AE57" i="20"/>
  <c r="AD57" i="20"/>
  <c r="AC57" i="20"/>
  <c r="AA57" i="20"/>
  <c r="Z57" i="20"/>
  <c r="Y57" i="20"/>
  <c r="X57" i="20"/>
  <c r="T57" i="20"/>
  <c r="S57" i="20"/>
  <c r="R57" i="20"/>
  <c r="P57" i="20"/>
  <c r="O57" i="20"/>
  <c r="N57" i="20"/>
  <c r="L57" i="20"/>
  <c r="K57" i="20"/>
  <c r="J57" i="20"/>
  <c r="I57" i="20"/>
  <c r="H57" i="20"/>
  <c r="G57" i="20"/>
  <c r="AL24" i="20"/>
  <c r="AG24" i="20"/>
  <c r="AB24" i="20"/>
  <c r="U24" i="20"/>
  <c r="Q24" i="20"/>
  <c r="M24" i="20"/>
  <c r="AL23" i="20"/>
  <c r="AG23" i="20"/>
  <c r="AB23" i="20"/>
  <c r="U23" i="20"/>
  <c r="Q23" i="20"/>
  <c r="M23" i="20"/>
  <c r="AL22" i="20"/>
  <c r="AG22" i="20"/>
  <c r="AB22" i="20"/>
  <c r="U22" i="20"/>
  <c r="Q22" i="20"/>
  <c r="M22" i="20"/>
  <c r="AL21" i="20"/>
  <c r="AG21" i="20"/>
  <c r="AB21" i="20"/>
  <c r="U21" i="20"/>
  <c r="Q21" i="20"/>
  <c r="M21" i="20"/>
  <c r="AL20" i="20"/>
  <c r="AG20" i="20"/>
  <c r="AB20" i="20"/>
  <c r="U20" i="20"/>
  <c r="Q20" i="20"/>
  <c r="M20" i="20"/>
  <c r="AL19" i="20"/>
  <c r="AG19" i="20"/>
  <c r="AB19" i="20"/>
  <c r="U19" i="20"/>
  <c r="Q19" i="20"/>
  <c r="M19" i="20"/>
  <c r="AL18" i="20"/>
  <c r="AG18" i="20"/>
  <c r="AB18" i="20"/>
  <c r="U18" i="20"/>
  <c r="Q18" i="20"/>
  <c r="M18" i="20"/>
  <c r="AL17" i="20"/>
  <c r="AG17" i="20"/>
  <c r="AB17" i="20"/>
  <c r="U17" i="20"/>
  <c r="Q17" i="20"/>
  <c r="M17" i="20"/>
  <c r="X48" i="4" l="1"/>
  <c r="N48" i="4"/>
  <c r="S48" i="4"/>
  <c r="U57" i="20"/>
  <c r="AB57" i="20"/>
  <c r="AL57" i="20"/>
  <c r="AC48" i="4"/>
  <c r="AD48" i="4" s="1"/>
  <c r="AG57" i="20"/>
  <c r="M57" i="20"/>
  <c r="Q57" i="20"/>
  <c r="I30" i="19" l="1"/>
  <c r="AB28" i="4" l="1"/>
  <c r="AA28" i="4"/>
  <c r="Z28" i="4"/>
  <c r="Y28" i="4"/>
  <c r="AC27" i="4"/>
  <c r="AC26" i="4"/>
  <c r="AC25" i="4"/>
  <c r="AC24" i="4"/>
  <c r="AC23" i="4"/>
  <c r="W28" i="4"/>
  <c r="V28" i="4"/>
  <c r="U28" i="4"/>
  <c r="T28" i="4"/>
  <c r="X27" i="4"/>
  <c r="X26" i="4"/>
  <c r="X25" i="4"/>
  <c r="X24" i="4"/>
  <c r="X23" i="4"/>
  <c r="R28" i="4"/>
  <c r="Q28" i="4"/>
  <c r="P28" i="4"/>
  <c r="O28" i="4"/>
  <c r="S27" i="4"/>
  <c r="S26" i="4"/>
  <c r="S25" i="4"/>
  <c r="S24" i="4"/>
  <c r="S23" i="4"/>
  <c r="M28" i="4"/>
  <c r="L28" i="4"/>
  <c r="K28" i="4"/>
  <c r="N27" i="4"/>
  <c r="N26" i="4"/>
  <c r="N25" i="4"/>
  <c r="N24" i="4"/>
  <c r="N23" i="4"/>
  <c r="N28" i="4" l="1"/>
  <c r="AC28" i="4"/>
  <c r="AD28" i="4" s="1"/>
  <c r="S28" i="4"/>
  <c r="X28" i="4"/>
</calcChain>
</file>

<file path=xl/sharedStrings.xml><?xml version="1.0" encoding="utf-8"?>
<sst xmlns="http://schemas.openxmlformats.org/spreadsheetml/2006/main" count="1300" uniqueCount="279">
  <si>
    <t>Social Rent</t>
  </si>
  <si>
    <t>LCHO - Shared Equity</t>
  </si>
  <si>
    <t>LCHO - Shared Ownership</t>
  </si>
  <si>
    <t>LCHO - Improvement for Sale</t>
  </si>
  <si>
    <t>Total Units</t>
  </si>
  <si>
    <t xml:space="preserve">Rehab </t>
  </si>
  <si>
    <t>Off the Shelf</t>
  </si>
  <si>
    <t>NB</t>
  </si>
  <si>
    <t>GN</t>
  </si>
  <si>
    <t>Total Units by Type</t>
  </si>
  <si>
    <t xml:space="preserve">Total </t>
  </si>
  <si>
    <t>Mid Market Rent</t>
  </si>
  <si>
    <t>Low / Medium / High</t>
  </si>
  <si>
    <t>LOCAL AUTHORITY:</t>
  </si>
  <si>
    <t>PROJECT</t>
  </si>
  <si>
    <t>2018/19</t>
  </si>
  <si>
    <t>Specialist Provision</t>
  </si>
  <si>
    <t>UNITS - COMPLETIONS</t>
  </si>
  <si>
    <t>UNITS - TYPE</t>
  </si>
  <si>
    <t>UNITS - BUILT FORM</t>
  </si>
  <si>
    <t>UNITS - TENURE</t>
  </si>
  <si>
    <t>DEVELOPER</t>
  </si>
  <si>
    <t xml:space="preserve">PRIORITY    </t>
  </si>
  <si>
    <t>SUB-AREA</t>
  </si>
  <si>
    <t xml:space="preserve">GREENER STANDARDS </t>
  </si>
  <si>
    <t>APPROVAL DATE</t>
  </si>
  <si>
    <t>Type of Specialist Particular Need  (If Known)</t>
  </si>
  <si>
    <t>2019/20</t>
  </si>
  <si>
    <t>PSR</t>
  </si>
  <si>
    <t>Numerical Value</t>
  </si>
  <si>
    <t>Geographic Code</t>
  </si>
  <si>
    <t>West Highland/Island Authorities/Remote/Rural Argyll</t>
  </si>
  <si>
    <t>RSL - SR - Greener</t>
  </si>
  <si>
    <t xml:space="preserve">RSL - SR - Other </t>
  </si>
  <si>
    <t>Other Rural</t>
  </si>
  <si>
    <t>City and Urban</t>
  </si>
  <si>
    <t>All</t>
  </si>
  <si>
    <t>Council -SR - Other</t>
  </si>
  <si>
    <t>RSL - Mid-Market Rent - Greener</t>
  </si>
  <si>
    <t>RSL - Mid-Market Rent - Other</t>
  </si>
  <si>
    <t>Council - SR - Greener</t>
  </si>
  <si>
    <t>Drop Down Table Values</t>
  </si>
  <si>
    <t>Financial Year (Estimated or Actual)</t>
  </si>
  <si>
    <t>Enter Y or N</t>
  </si>
  <si>
    <t>GEOGRAPHIC     COORDINATES (X:EASTING Y:NORTHING)</t>
  </si>
  <si>
    <t xml:space="preserve"> </t>
  </si>
  <si>
    <t>2020/21</t>
  </si>
  <si>
    <t xml:space="preserve">MORE HOMES DIVISION </t>
  </si>
  <si>
    <t>IS PROJECT LINKED TO DIRECT PROVISION OF AFFORDABLE HOUSING? (Y/N)</t>
  </si>
  <si>
    <t xml:space="preserve">AFFORDABLE </t>
  </si>
  <si>
    <t>PRIVATE RENT</t>
  </si>
  <si>
    <t>AFFORDABLE TOTAL OVER PLAN OVER SHIP PERIOD</t>
  </si>
  <si>
    <t>MARKET</t>
  </si>
  <si>
    <t>MARKET TOTAL OVER PLAN OVER SHIP PERIOD</t>
  </si>
  <si>
    <t>PRIVATE RENT TOTAL OVER PLAN OVER SHIP PERIOD</t>
  </si>
  <si>
    <t>DOES APPLICANT OWN OR HAVE POTENTIAL TO OWN THE SITE? (Y/N)</t>
  </si>
  <si>
    <t>PLANNING STATUS (OUTLINE/ MASTERPLAN/ FULL CONSENT IN PLACE) (Y/N)</t>
  </si>
  <si>
    <t>SUMS</t>
  </si>
  <si>
    <t xml:space="preserve">UNITS                                   </t>
  </si>
  <si>
    <t xml:space="preserve"> USED TO ASSIST  HOUSING </t>
  </si>
  <si>
    <t>SUM CARRIED FORWARD TO SUBSEQUENT YEARS</t>
  </si>
  <si>
    <t>UNITS PARTIALLY  ASSISTED FROM CONTRIBUTIONS</t>
  </si>
  <si>
    <t>UNITS TOTAL</t>
  </si>
  <si>
    <t xml:space="preserve">AFFORDABLE UNITS  FULLY FUNDED FROM CONTRIBUTIONS             </t>
  </si>
  <si>
    <t>AFFORDABLE HOUSING UNITS DIRECTLY PROVIDED BY INFRASTRUCTURE FUNDING - BY ESTIMATED COMPLETION DATE</t>
  </si>
  <si>
    <t>GEOGRAPHIC CODE (Numeric Value - from Drop Down Table Below)</t>
  </si>
  <si>
    <t>POTENTIAL ADDITIONAL CAPACITY - UNITS NOT DIRECTLY FUNDED BUT UNLOCKED BY INFRASTRUCTURE FUNDING</t>
  </si>
  <si>
    <t>UNITS - POTENTIAL ADDITIONAL CAPACITY IN EITHER LATER PHASES OR OTHER SITES</t>
  </si>
  <si>
    <t>TENURE - AFFORDABLE / MARKET /PRIVATE RENTED</t>
  </si>
  <si>
    <t xml:space="preserve">MORE HOMES DIVISION  </t>
  </si>
  <si>
    <t>TOTAL COMPLETIONS OVER  PERIOD OF SHIP</t>
  </si>
  <si>
    <t>TOTAL SITE STARTS OVER  PERIOD OF SHIP</t>
  </si>
  <si>
    <t>West Highland/Island Authorities/Remote/Rural Argyll -RSL - SR - Greener</t>
  </si>
  <si>
    <t xml:space="preserve">RSL - SR - Greener </t>
  </si>
  <si>
    <t>SG AHSP  FUNDING REQUIREMENT (£0.000M)</t>
  </si>
  <si>
    <t>TOTAL AHSP FUNDING REQUIRED OVER SHIP PERIOD</t>
  </si>
  <si>
    <t>Table 3 - POTENTIAL HIF AFFORDABLE HOUSING PROJECTS WHICH MAY BE DEVELOPED FOLLOWING HIF INVESTMENT</t>
  </si>
  <si>
    <t>APPLICANT</t>
  </si>
  <si>
    <t>CURRENT SITE OWNER</t>
  </si>
  <si>
    <t>POST 2020/21</t>
  </si>
  <si>
    <t>HIF LOAN FUNDING REQUIRED</t>
  </si>
  <si>
    <t>UNITS SITE STARTS</t>
  </si>
  <si>
    <t>HIF GRANT FUNDING REQUIRED</t>
  </si>
  <si>
    <t xml:space="preserve">TOTAL HIF GRANT FUNDING REQUIRED </t>
  </si>
  <si>
    <t xml:space="preserve">TOTAL HIF LOAN FUNDING REQUIRED </t>
  </si>
  <si>
    <t>Table 2 - HOUSING INFRASTRUCTURE FUND (HIF) PROJECTS</t>
  </si>
  <si>
    <t>BRIEF DESCRIPTION OF WORKS FOR WHICH INFRASTRUCTURE FUNDING IS SOUGHT (PROVIDE WORK HEADINGS -  DO NOT INSERT "INFRASTRUCTURE WORKS")</t>
  </si>
  <si>
    <t>Note: Projects should be entered as either Grant or Loan - Any which state a mixed category e.g. Grant/Loan or Grant or Loan will not be considered</t>
  </si>
  <si>
    <t>TABLE 4 -  AFFORDABLE HOUSING PROJECTS FUNDED OR SUPPORTED BY SOURCES OTHER THAN THE RPA/TMDF BUDGET</t>
  </si>
  <si>
    <t>PROJECT ADDRESS</t>
  </si>
  <si>
    <t>FUNDING SUPPORT SOURCE</t>
  </si>
  <si>
    <t>TOTAL</t>
  </si>
  <si>
    <t>NON SG FUNDING TOTAL £0.000M</t>
  </si>
  <si>
    <t>OTHER NON-AHSP SG FUNDING (IF APPLICABLE) £0.000M</t>
  </si>
  <si>
    <t>TOTAL FUNDING £0.000M</t>
  </si>
  <si>
    <t>Financial Year (Actual or Estimated)</t>
  </si>
  <si>
    <t xml:space="preserve">TOTAL SITE STARTS </t>
  </si>
  <si>
    <t>TOTAL UNIT COMPLETIONS</t>
  </si>
  <si>
    <t>RAISED OR IN HAND</t>
  </si>
  <si>
    <t>TABLE 5.2: DEVELOPER CONTRIBUTIONS (£0.000M)</t>
  </si>
  <si>
    <t>TABLE 5.1: COUNCIL TAX ON SECOND AND EMPTY HOMES(£0.000M)</t>
  </si>
  <si>
    <t xml:space="preserve">TAX RAISED OR IN HAND </t>
  </si>
  <si>
    <t xml:space="preserve">TAX USED TO SUPPORT AFFORDABLE HOUSING  </t>
  </si>
  <si>
    <t xml:space="preserve">TAX CARRIED FORWARD TO SUBSEQUENT YEARS </t>
  </si>
  <si>
    <t>BRIEF DESCRIPTION OF WORKS FOR WHICH INFRASTRUCTURE FUNDING IS SOUGHT (PROVIDE WORK HEADINGS - PLEASE  "INFRASTRUCTURE WORKS")</t>
  </si>
  <si>
    <t>TABLE 2.1 - GRANT PROJECTS</t>
  </si>
  <si>
    <t>TABLE 2.2 - LOAN PROJECTS</t>
  </si>
  <si>
    <t>UNIT SITE STARTS</t>
  </si>
  <si>
    <t>Note: These tables are used to  capture financial information. Details of how this has been used to fund/assist affordable housing should be contained in  the text of the SHIP as described in the guidance.</t>
  </si>
  <si>
    <t>Haddington</t>
  </si>
  <si>
    <t>Wallyford</t>
  </si>
  <si>
    <t>Tranent</t>
  </si>
  <si>
    <t>Church Street</t>
  </si>
  <si>
    <t>Musselburgh</t>
  </si>
  <si>
    <t>Dunbar</t>
  </si>
  <si>
    <t>Bayswell Road ph 2</t>
  </si>
  <si>
    <t>High</t>
  </si>
  <si>
    <t>Medium</t>
  </si>
  <si>
    <t>ELHA</t>
  </si>
  <si>
    <t>ELC</t>
  </si>
  <si>
    <t>Blindwells</t>
  </si>
  <si>
    <t>Whitecraig</t>
  </si>
  <si>
    <t>OMPs</t>
  </si>
  <si>
    <t>Y</t>
  </si>
  <si>
    <t>N</t>
  </si>
  <si>
    <t>wh/chair</t>
  </si>
  <si>
    <t>mix</t>
  </si>
  <si>
    <t>Older People</t>
  </si>
  <si>
    <t>Ambulant Disabled W/ch</t>
  </si>
  <si>
    <t>21/22</t>
  </si>
  <si>
    <t>Courier Building 2</t>
  </si>
  <si>
    <t>Elphinstone</t>
  </si>
  <si>
    <t>HARP Number</t>
  </si>
  <si>
    <t>EAST LOTHIAN COUNCIL</t>
  </si>
  <si>
    <t>Ambulant</t>
  </si>
  <si>
    <t>Mix</t>
  </si>
  <si>
    <t>P41699</t>
  </si>
  <si>
    <t>P41595</t>
  </si>
  <si>
    <t>T36754</t>
  </si>
  <si>
    <t>P42068</t>
  </si>
  <si>
    <t>2024/25</t>
  </si>
  <si>
    <t>Mall Avenue</t>
  </si>
  <si>
    <t>Hallhill North</t>
  </si>
  <si>
    <t>P42753</t>
  </si>
  <si>
    <t>2025/26</t>
  </si>
  <si>
    <t>Letham (site 6)</t>
  </si>
  <si>
    <t>24/25</t>
  </si>
  <si>
    <t>Amb</t>
  </si>
  <si>
    <t>amb</t>
  </si>
  <si>
    <t>P41512</t>
  </si>
  <si>
    <t>Brown Street</t>
  </si>
  <si>
    <t>Blindwells Town Centre</t>
  </si>
  <si>
    <t>Elphinstone West Phase 2</t>
  </si>
  <si>
    <t>P45492</t>
  </si>
  <si>
    <t>P45493</t>
  </si>
  <si>
    <t>P45494</t>
  </si>
  <si>
    <t>P43275</t>
  </si>
  <si>
    <t>P45496</t>
  </si>
  <si>
    <t>P45536</t>
  </si>
  <si>
    <t>25/26</t>
  </si>
  <si>
    <t>26/27</t>
  </si>
  <si>
    <t>27/28</t>
  </si>
  <si>
    <t>Letham M&amp;M Ph 3</t>
  </si>
  <si>
    <t>Wallyford Primary School</t>
  </si>
  <si>
    <t>Wallyford - Area 5a</t>
  </si>
  <si>
    <t>Wallyford - Area 5b</t>
  </si>
  <si>
    <t>Ame</t>
  </si>
  <si>
    <t>Blindwells area 4a</t>
  </si>
  <si>
    <t>Hillcrest</t>
  </si>
  <si>
    <t>2026/27</t>
  </si>
  <si>
    <t>Craighall - Oldcraighall Ph 1</t>
  </si>
  <si>
    <t>Craighall - Oldcraighall Ph 2</t>
  </si>
  <si>
    <t>Tranent site</t>
  </si>
  <si>
    <t>Taylor Wimpey</t>
  </si>
  <si>
    <t>28/29</t>
  </si>
  <si>
    <t>East Lothian</t>
  </si>
  <si>
    <t>2027/28</t>
  </si>
  <si>
    <t>Windygoul South Ph2</t>
  </si>
  <si>
    <t>Windygoul South Ph3</t>
  </si>
  <si>
    <t>PfP</t>
  </si>
  <si>
    <t>elderly</t>
  </si>
  <si>
    <t>Blindwells area 9</t>
  </si>
  <si>
    <t>Blindwells area 10</t>
  </si>
  <si>
    <t>Chariatable bonds requested</t>
  </si>
  <si>
    <t>Low</t>
  </si>
  <si>
    <t>Private</t>
  </si>
  <si>
    <t>Possible chariatable bond</t>
  </si>
  <si>
    <t>Mansfield Road</t>
  </si>
  <si>
    <t>P46551</t>
  </si>
  <si>
    <t>WHE</t>
  </si>
  <si>
    <t>29/30</t>
  </si>
  <si>
    <t>P46886</t>
  </si>
  <si>
    <t>POST 2028/29</t>
  </si>
  <si>
    <t>Dolphinstone Ph 2B</t>
  </si>
  <si>
    <t>Dolphinstone Ph 2C</t>
  </si>
  <si>
    <t>2028/29</t>
  </si>
  <si>
    <t>2024/2025</t>
  </si>
  <si>
    <t>PRE - 23</t>
  </si>
  <si>
    <t>PRE - 24</t>
  </si>
  <si>
    <t>25% slippage</t>
  </si>
  <si>
    <t>STRATEGIC HOUSING INVESTMENT PLAN  2026/27-2030/31</t>
  </si>
  <si>
    <t>Table 1 - AFFORDABLE HOUSING SUPPLY PROGRAMME - Years 1-5  2026/27-2030/31</t>
  </si>
  <si>
    <t>30/31</t>
  </si>
  <si>
    <t>STRATEGIC HOUSING INVESTMENT PLAN 2026/27-2030/31</t>
  </si>
  <si>
    <t>Developer</t>
  </si>
  <si>
    <t>RSL</t>
  </si>
  <si>
    <t xml:space="preserve">Taylor Wimpey </t>
  </si>
  <si>
    <t>Cruden</t>
  </si>
  <si>
    <t>Persimmon</t>
  </si>
  <si>
    <t>Dundas</t>
  </si>
  <si>
    <t>unallocated</t>
  </si>
  <si>
    <t>Bellway</t>
  </si>
  <si>
    <t>Avant</t>
  </si>
  <si>
    <t>Springfield</t>
  </si>
  <si>
    <t>Wallyford - Area 6b</t>
  </si>
  <si>
    <t>CRE</t>
  </si>
  <si>
    <t>P44897</t>
  </si>
  <si>
    <t>Blindwells area5  ph1</t>
  </si>
  <si>
    <t>McTaggart</t>
  </si>
  <si>
    <t>Dolphinstone Ph4</t>
  </si>
  <si>
    <t>P47382</t>
  </si>
  <si>
    <t>Wallyford - Area 1 ph 1</t>
  </si>
  <si>
    <t>Whitecraig South ph 2</t>
  </si>
  <si>
    <t>Blindwells area 6 ph 1</t>
  </si>
  <si>
    <t>Blindwells 6 ph 2</t>
  </si>
  <si>
    <t>Blindwells 7</t>
  </si>
  <si>
    <t>Schaw Road</t>
  </si>
  <si>
    <t>Prestonpans</t>
  </si>
  <si>
    <t>2029/30</t>
  </si>
  <si>
    <t>POST 2029/30</t>
  </si>
  <si>
    <t xml:space="preserve">TOTAL </t>
  </si>
  <si>
    <t xml:space="preserve">Type of Specialist </t>
  </si>
  <si>
    <t xml:space="preserve">TOTAL AHSP </t>
  </si>
  <si>
    <t>Cala</t>
  </si>
  <si>
    <t xml:space="preserve">Persimmon </t>
  </si>
  <si>
    <t>Blindwells area5  ph2</t>
  </si>
  <si>
    <t>P46459</t>
  </si>
  <si>
    <t>P46454</t>
  </si>
  <si>
    <t>P41575</t>
  </si>
  <si>
    <t>P42091</t>
  </si>
  <si>
    <t>Herdmanflat 1A</t>
  </si>
  <si>
    <t>P43445</t>
  </si>
  <si>
    <t>Herdmanflat 2</t>
  </si>
  <si>
    <t>Herdmanflat 1</t>
  </si>
  <si>
    <t>P44879</t>
  </si>
  <si>
    <t>P46480</t>
  </si>
  <si>
    <t>P46481</t>
  </si>
  <si>
    <t>P46458</t>
  </si>
  <si>
    <t>P46457</t>
  </si>
  <si>
    <t>Craighall - Whitehill Ph 1 (MMR)</t>
  </si>
  <si>
    <t>Craighall - Whitehill Ph 1 (SR)</t>
  </si>
  <si>
    <t>P47168</t>
  </si>
  <si>
    <t>P46460</t>
  </si>
  <si>
    <t>Wallyford - Area 6a (SR)</t>
  </si>
  <si>
    <t>P43714</t>
  </si>
  <si>
    <t>Wallyford - Area 6a (MMR)</t>
  </si>
  <si>
    <t>P41588</t>
  </si>
  <si>
    <t>Wallyford - Area 1 ph 2 (SR)</t>
  </si>
  <si>
    <t>P41705</t>
  </si>
  <si>
    <t>Wallyford - Area 1 ph 2 (MMR)</t>
  </si>
  <si>
    <t>P46455</t>
  </si>
  <si>
    <t>P44905</t>
  </si>
  <si>
    <t>P45740</t>
  </si>
  <si>
    <t>P46465</t>
  </si>
  <si>
    <t>Whitecraig South (SR)</t>
  </si>
  <si>
    <t>P46464</t>
  </si>
  <si>
    <t>Whitecraig South (MMR)</t>
  </si>
  <si>
    <t>P46462</t>
  </si>
  <si>
    <t>P47428</t>
  </si>
  <si>
    <t>P41590</t>
  </si>
  <si>
    <t>P46447</t>
  </si>
  <si>
    <t>P46446</t>
  </si>
  <si>
    <t>HIgh</t>
  </si>
  <si>
    <t>P47385</t>
  </si>
  <si>
    <t>P41846</t>
  </si>
  <si>
    <t>P41517</t>
  </si>
  <si>
    <t>P48595</t>
  </si>
  <si>
    <t>P46463</t>
  </si>
  <si>
    <t>APPENDIX B Table 1 - AFFORDABLE HOUSING SUPPLY PROGRAMME - Years 1-5  2026/27-2030/31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</si>
</sst>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0"/>
    <numFmt numFmtId="165" formatCode="0.000"/>
    <numFmt numFmtId="166" formatCode="#,##0.000"/>
  </numFmts>
  <fonts count="34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78"/>
      <color indexed="56"/>
      <name val="Scottish Government Logo"/>
      <family val="2"/>
      <charset val="2"/>
    </font>
    <font>
      <b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20"/>
      <name val="Arial"/>
      <family val="2"/>
    </font>
    <font>
      <sz val="10"/>
      <color rgb="FF0070C0"/>
      <name val="Arial"/>
      <family val="2"/>
    </font>
    <font>
      <sz val="18"/>
      <name val="Arial"/>
      <family val="2"/>
    </font>
    <font>
      <sz val="11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sz val="22"/>
      <color indexed="56"/>
      <name val="Scottish Government Logo"/>
      <family val="2"/>
      <charset val="2"/>
    </font>
    <font>
      <sz val="22"/>
      <color theme="4"/>
      <name val="Arial"/>
      <family val="2"/>
    </font>
    <font>
      <sz val="22"/>
      <color rgb="FF0070C0"/>
      <name val="Arial"/>
      <family val="2"/>
    </font>
    <font>
      <b/>
      <sz val="22"/>
      <color indexed="10"/>
      <name val="Arial"/>
      <family val="2"/>
    </font>
    <font>
      <sz val="8"/>
      <name val="Arial"/>
    </font>
    <font>
      <sz val="20"/>
      <name val="Arial"/>
      <family val="2"/>
    </font>
    <font>
      <sz val="18"/>
      <color rgb="FF0070C0"/>
      <name val="Arial"/>
      <family val="2"/>
    </font>
    <font>
      <sz val="16"/>
      <name val="Arial"/>
      <family val="2"/>
    </font>
    <font>
      <sz val="16"/>
      <color theme="4"/>
      <name val="Arial"/>
      <family val="2"/>
    </font>
    <font>
      <sz val="16"/>
      <color rgb="FF0070C0"/>
      <name val="Arial"/>
      <family val="2"/>
    </font>
    <font>
      <b/>
      <sz val="16"/>
      <color rgb="FFFF0000"/>
      <name val="Arial"/>
      <family val="2"/>
    </font>
    <font>
      <b/>
      <sz val="22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DD9C4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657">
    <xf numFmtId="0" fontId="0" fillId="0" borderId="0" xfId="0"/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Alignment="1"/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Fill="1"/>
    <xf numFmtId="0" fontId="6" fillId="0" borderId="0" xfId="0" applyFont="1"/>
    <xf numFmtId="0" fontId="0" fillId="0" borderId="0" xfId="0" applyBorder="1"/>
    <xf numFmtId="164" fontId="7" fillId="0" borderId="0" xfId="0" applyNumberFormat="1" applyFont="1" applyBorder="1" applyAlignment="1"/>
    <xf numFmtId="0" fontId="3" fillId="0" borderId="7" xfId="0" applyFont="1" applyBorder="1" applyAlignment="1">
      <alignment horizontal="center" vertical="top" wrapText="1"/>
    </xf>
    <xf numFmtId="0" fontId="0" fillId="0" borderId="12" xfId="0" applyBorder="1"/>
    <xf numFmtId="0" fontId="5" fillId="4" borderId="2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wrapText="1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 wrapText="1"/>
    </xf>
    <xf numFmtId="0" fontId="5" fillId="9" borderId="6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wrapText="1"/>
    </xf>
    <xf numFmtId="0" fontId="5" fillId="10" borderId="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9" fillId="0" borderId="0" xfId="0" applyFont="1" applyFill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1" xfId="0" applyBorder="1"/>
    <xf numFmtId="0" fontId="5" fillId="0" borderId="6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top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wrapText="1"/>
    </xf>
    <xf numFmtId="49" fontId="0" fillId="0" borderId="4" xfId="0" applyNumberFormat="1" applyBorder="1" applyAlignment="1">
      <alignment horizontal="center" vertical="top" wrapText="1"/>
    </xf>
    <xf numFmtId="49" fontId="8" fillId="0" borderId="8" xfId="0" applyNumberFormat="1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0" fillId="0" borderId="7" xfId="0" applyNumberForma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0" fillId="0" borderId="6" xfId="0" applyNumberFormat="1" applyBorder="1" applyAlignment="1">
      <alignment horizontal="center" vertical="top" wrapText="1"/>
    </xf>
    <xf numFmtId="0" fontId="5" fillId="9" borderId="2" xfId="0" applyFont="1" applyFill="1" applyBorder="1" applyAlignment="1">
      <alignment horizontal="center" wrapText="1"/>
    </xf>
    <xf numFmtId="1" fontId="5" fillId="4" borderId="6" xfId="0" applyNumberFormat="1" applyFont="1" applyFill="1" applyBorder="1" applyAlignment="1">
      <alignment horizontal="center" vertical="top" wrapText="1"/>
    </xf>
    <xf numFmtId="1" fontId="5" fillId="3" borderId="6" xfId="0" applyNumberFormat="1" applyFont="1" applyFill="1" applyBorder="1" applyAlignment="1">
      <alignment horizontal="center" vertical="top" wrapText="1"/>
    </xf>
    <xf numFmtId="1" fontId="0" fillId="4" borderId="6" xfId="0" applyNumberFormat="1" applyFill="1" applyBorder="1" applyAlignment="1">
      <alignment horizontal="center" vertical="top" wrapText="1"/>
    </xf>
    <xf numFmtId="1" fontId="0" fillId="3" borderId="6" xfId="0" applyNumberFormat="1" applyFill="1" applyBorder="1" applyAlignment="1">
      <alignment horizontal="center" vertical="top" wrapText="1"/>
    </xf>
    <xf numFmtId="0" fontId="5" fillId="10" borderId="0" xfId="0" applyFont="1" applyFill="1" applyAlignment="1">
      <alignment horizontal="center" vertical="top" wrapText="1"/>
    </xf>
    <xf numFmtId="1" fontId="5" fillId="5" borderId="6" xfId="0" applyNumberFormat="1" applyFont="1" applyFill="1" applyBorder="1" applyAlignment="1">
      <alignment horizontal="center" vertical="top" wrapText="1"/>
    </xf>
    <xf numFmtId="1" fontId="5" fillId="7" borderId="6" xfId="0" applyNumberFormat="1" applyFont="1" applyFill="1" applyBorder="1" applyAlignment="1">
      <alignment horizontal="center" vertical="top" wrapText="1"/>
    </xf>
    <xf numFmtId="1" fontId="0" fillId="8" borderId="6" xfId="0" applyNumberFormat="1" applyFill="1" applyBorder="1" applyAlignment="1">
      <alignment horizontal="center" vertical="top" wrapText="1"/>
    </xf>
    <xf numFmtId="1" fontId="5" fillId="8" borderId="6" xfId="0" applyNumberFormat="1" applyFont="1" applyFill="1" applyBorder="1" applyAlignment="1">
      <alignment horizontal="center" vertical="top" wrapText="1"/>
    </xf>
    <xf numFmtId="1" fontId="0" fillId="5" borderId="6" xfId="0" applyNumberFormat="1" applyFill="1" applyBorder="1" applyAlignment="1">
      <alignment horizontal="center" vertical="top" wrapText="1"/>
    </xf>
    <xf numFmtId="1" fontId="0" fillId="5" borderId="11" xfId="0" applyNumberFormat="1" applyFill="1" applyBorder="1" applyAlignment="1">
      <alignment horizontal="center" vertical="top" wrapText="1"/>
    </xf>
    <xf numFmtId="1" fontId="0" fillId="7" borderId="6" xfId="0" applyNumberFormat="1" applyFill="1" applyBorder="1" applyAlignment="1">
      <alignment horizontal="center" vertical="top" wrapText="1"/>
    </xf>
    <xf numFmtId="0" fontId="5" fillId="10" borderId="11" xfId="0" applyFont="1" applyFill="1" applyBorder="1" applyAlignment="1">
      <alignment horizontal="center" vertical="top" wrapText="1"/>
    </xf>
    <xf numFmtId="0" fontId="5" fillId="6" borderId="6" xfId="0" applyFont="1" applyFill="1" applyBorder="1" applyAlignment="1">
      <alignment horizontal="center" vertical="top" wrapText="1"/>
    </xf>
    <xf numFmtId="0" fontId="5" fillId="10" borderId="1" xfId="0" applyFont="1" applyFill="1" applyBorder="1" applyAlignment="1">
      <alignment horizontal="center" wrapText="1"/>
    </xf>
    <xf numFmtId="165" fontId="5" fillId="6" borderId="6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2" borderId="4" xfId="0" applyFont="1" applyFill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1" fontId="5" fillId="9" borderId="6" xfId="0" applyNumberFormat="1" applyFont="1" applyFill="1" applyBorder="1" applyAlignment="1">
      <alignment horizontal="center" vertical="top" wrapText="1"/>
    </xf>
    <xf numFmtId="165" fontId="0" fillId="6" borderId="6" xfId="0" applyNumberFormat="1" applyFill="1" applyBorder="1" applyAlignment="1">
      <alignment horizontal="center" vertical="top" wrapText="1"/>
    </xf>
    <xf numFmtId="0" fontId="11" fillId="0" borderId="0" xfId="0" applyFont="1"/>
    <xf numFmtId="0" fontId="6" fillId="0" borderId="0" xfId="1" applyFont="1" applyAlignment="1"/>
    <xf numFmtId="0" fontId="8" fillId="0" borderId="0" xfId="1" applyAlignment="1"/>
    <xf numFmtId="0" fontId="8" fillId="0" borderId="0" xfId="1"/>
    <xf numFmtId="0" fontId="5" fillId="0" borderId="0" xfId="1" applyFont="1" applyAlignment="1">
      <alignment wrapText="1"/>
    </xf>
    <xf numFmtId="164" fontId="5" fillId="0" borderId="0" xfId="1" applyNumberFormat="1" applyFont="1" applyAlignment="1"/>
    <xf numFmtId="0" fontId="5" fillId="0" borderId="0" xfId="1" applyFont="1" applyFill="1" applyBorder="1" applyAlignment="1">
      <alignment horizontal="center" vertical="top" wrapText="1"/>
    </xf>
    <xf numFmtId="164" fontId="8" fillId="0" borderId="7" xfId="1" applyNumberFormat="1" applyBorder="1" applyAlignment="1">
      <alignment vertical="top" wrapText="1"/>
    </xf>
    <xf numFmtId="164" fontId="5" fillId="0" borderId="0" xfId="1" applyNumberFormat="1" applyFont="1" applyFill="1" applyBorder="1" applyAlignment="1">
      <alignment vertical="top" wrapText="1"/>
    </xf>
    <xf numFmtId="0" fontId="5" fillId="6" borderId="8" xfId="1" applyFont="1" applyFill="1" applyBorder="1" applyAlignment="1">
      <alignment vertical="top" wrapText="1"/>
    </xf>
    <xf numFmtId="164" fontId="8" fillId="0" borderId="8" xfId="1" applyNumberFormat="1" applyBorder="1" applyAlignment="1">
      <alignment vertical="top" wrapText="1"/>
    </xf>
    <xf numFmtId="0" fontId="5" fillId="2" borderId="7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5" fillId="0" borderId="0" xfId="1" applyFont="1"/>
    <xf numFmtId="0" fontId="5" fillId="2" borderId="9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/>
    </xf>
    <xf numFmtId="164" fontId="8" fillId="0" borderId="6" xfId="1" applyNumberFormat="1" applyBorder="1" applyAlignment="1">
      <alignment vertical="top" wrapText="1"/>
    </xf>
    <xf numFmtId="1" fontId="5" fillId="11" borderId="6" xfId="1" applyNumberFormat="1" applyFont="1" applyFill="1" applyBorder="1" applyAlignment="1">
      <alignment vertical="top" wrapText="1"/>
    </xf>
    <xf numFmtId="1" fontId="5" fillId="0" borderId="6" xfId="1" applyNumberFormat="1" applyFont="1" applyBorder="1" applyAlignment="1">
      <alignment vertical="top" wrapText="1"/>
    </xf>
    <xf numFmtId="1" fontId="5" fillId="0" borderId="2" xfId="1" applyNumberFormat="1" applyFont="1" applyBorder="1" applyAlignment="1">
      <alignment vertical="top" wrapText="1"/>
    </xf>
    <xf numFmtId="0" fontId="5" fillId="1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center"/>
    </xf>
    <xf numFmtId="165" fontId="5" fillId="12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2" borderId="9" xfId="1" applyFont="1" applyFill="1" applyBorder="1" applyAlignment="1">
      <alignment horizontal="center" vertical="top" wrapText="1"/>
    </xf>
    <xf numFmtId="49" fontId="6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6" xfId="0" applyNumberFormat="1" applyFont="1" applyFill="1" applyBorder="1" applyAlignment="1">
      <alignment horizontal="center" vertical="top" wrapText="1"/>
    </xf>
    <xf numFmtId="165" fontId="0" fillId="0" borderId="6" xfId="0" applyNumberFormat="1" applyFill="1" applyBorder="1"/>
    <xf numFmtId="165" fontId="0" fillId="11" borderId="6" xfId="0" applyNumberFormat="1" applyFill="1" applyBorder="1"/>
    <xf numFmtId="165" fontId="5" fillId="0" borderId="6" xfId="1" applyNumberFormat="1" applyFont="1" applyFill="1" applyBorder="1" applyAlignment="1">
      <alignment vertical="top" wrapText="1"/>
    </xf>
    <xf numFmtId="165" fontId="8" fillId="0" borderId="8" xfId="1" applyNumberFormat="1" applyBorder="1" applyAlignment="1">
      <alignment vertical="top" wrapText="1"/>
    </xf>
    <xf numFmtId="164" fontId="8" fillId="11" borderId="6" xfId="1" applyNumberFormat="1" applyFill="1" applyBorder="1" applyAlignment="1">
      <alignment vertical="top" wrapText="1"/>
    </xf>
    <xf numFmtId="164" fontId="5" fillId="11" borderId="6" xfId="1" applyNumberFormat="1" applyFont="1" applyFill="1" applyBorder="1" applyAlignment="1">
      <alignment vertical="top" wrapText="1"/>
    </xf>
    <xf numFmtId="0" fontId="0" fillId="0" borderId="6" xfId="0" applyBorder="1" applyAlignment="1">
      <alignment horizontal="left"/>
    </xf>
    <xf numFmtId="0" fontId="8" fillId="0" borderId="0" xfId="0" applyFont="1" applyAlignment="1">
      <alignment horizontal="center" wrapText="1"/>
    </xf>
    <xf numFmtId="1" fontId="5" fillId="13" borderId="7" xfId="0" applyNumberFormat="1" applyFont="1" applyFill="1" applyBorder="1" applyAlignment="1">
      <alignment horizontal="center" vertical="top" wrapText="1"/>
    </xf>
    <xf numFmtId="0" fontId="5" fillId="13" borderId="9" xfId="0" applyFont="1" applyFill="1" applyBorder="1" applyAlignment="1">
      <alignment horizontal="center" vertical="top" wrapText="1"/>
    </xf>
    <xf numFmtId="49" fontId="5" fillId="13" borderId="7" xfId="0" applyNumberFormat="1" applyFont="1" applyFill="1" applyBorder="1" applyAlignment="1">
      <alignment horizontal="center" vertical="top" wrapText="1"/>
    </xf>
    <xf numFmtId="1" fontId="5" fillId="13" borderId="1" xfId="0" applyNumberFormat="1" applyFont="1" applyFill="1" applyBorder="1" applyAlignment="1">
      <alignment horizontal="center" vertical="top" wrapText="1"/>
    </xf>
    <xf numFmtId="0" fontId="12" fillId="13" borderId="6" xfId="2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165" fontId="5" fillId="3" borderId="6" xfId="0" applyNumberFormat="1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6" borderId="6" xfId="0" applyFont="1" applyFill="1" applyBorder="1" applyAlignment="1">
      <alignment horizontal="left" wrapText="1"/>
    </xf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64" fontId="5" fillId="0" borderId="0" xfId="0" applyNumberFormat="1" applyFont="1" applyAlignment="1"/>
    <xf numFmtId="0" fontId="5" fillId="0" borderId="0" xfId="0" applyFont="1" applyAlignment="1">
      <alignment wrapText="1"/>
    </xf>
    <xf numFmtId="0" fontId="5" fillId="0" borderId="0" xfId="0" applyFont="1"/>
    <xf numFmtId="0" fontId="9" fillId="0" borderId="0" xfId="0" applyFont="1" applyFill="1" applyBorder="1" applyAlignment="1">
      <alignment vertical="top" wrapText="1"/>
    </xf>
    <xf numFmtId="164" fontId="9" fillId="0" borderId="0" xfId="0" applyNumberFormat="1" applyFont="1" applyFill="1" applyBorder="1" applyAlignment="1"/>
    <xf numFmtId="0" fontId="6" fillId="0" borderId="0" xfId="0" applyFont="1"/>
    <xf numFmtId="0" fontId="0" fillId="0" borderId="0" xfId="0" applyBorder="1"/>
    <xf numFmtId="0" fontId="14" fillId="0" borderId="0" xfId="0" applyFont="1"/>
    <xf numFmtId="0" fontId="8" fillId="0" borderId="0" xfId="0" applyFont="1"/>
    <xf numFmtId="0" fontId="5" fillId="0" borderId="0" xfId="0" applyFont="1" applyBorder="1"/>
    <xf numFmtId="0" fontId="15" fillId="0" borderId="0" xfId="0" applyFont="1"/>
    <xf numFmtId="0" fontId="5" fillId="0" borderId="3" xfId="0" applyFont="1" applyBorder="1"/>
    <xf numFmtId="0" fontId="6" fillId="0" borderId="0" xfId="0" applyFont="1" applyAlignment="1"/>
    <xf numFmtId="0" fontId="0" fillId="0" borderId="0" xfId="0" applyAlignment="1"/>
    <xf numFmtId="0" fontId="10" fillId="0" borderId="0" xfId="0" applyFont="1"/>
    <xf numFmtId="1" fontId="0" fillId="0" borderId="6" xfId="0" applyNumberFormat="1" applyBorder="1" applyAlignment="1">
      <alignment vertical="top" wrapText="1"/>
    </xf>
    <xf numFmtId="1" fontId="0" fillId="0" borderId="2" xfId="0" applyNumberForma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11" xfId="0" applyBorder="1"/>
    <xf numFmtId="0" fontId="5" fillId="2" borderId="7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0" fillId="0" borderId="12" xfId="0" applyBorder="1"/>
    <xf numFmtId="1" fontId="5" fillId="0" borderId="6" xfId="0" applyNumberFormat="1" applyFont="1" applyFill="1" applyBorder="1" applyAlignment="1">
      <alignment vertical="top" wrapText="1"/>
    </xf>
    <xf numFmtId="1" fontId="8" fillId="14" borderId="6" xfId="0" applyNumberFormat="1" applyFont="1" applyFill="1" applyBorder="1" applyAlignment="1">
      <alignment vertical="top" wrapText="1"/>
    </xf>
    <xf numFmtId="1" fontId="5" fillId="0" borderId="2" xfId="0" applyNumberFormat="1" applyFont="1" applyFill="1" applyBorder="1" applyAlignment="1">
      <alignment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5" fillId="2" borderId="6" xfId="0" applyFont="1" applyFill="1" applyBorder="1" applyAlignment="1">
      <alignment horizontal="center" vertical="top" wrapText="1"/>
    </xf>
    <xf numFmtId="0" fontId="0" fillId="0" borderId="3" xfId="0" applyBorder="1"/>
    <xf numFmtId="0" fontId="3" fillId="0" borderId="11" xfId="0" applyFont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top" wrapText="1"/>
    </xf>
    <xf numFmtId="0" fontId="8" fillId="2" borderId="2" xfId="1" applyFill="1" applyBorder="1" applyAlignment="1">
      <alignment horizontal="center"/>
    </xf>
    <xf numFmtId="0" fontId="11" fillId="6" borderId="6" xfId="0" applyFont="1" applyFill="1" applyBorder="1"/>
    <xf numFmtId="0" fontId="5" fillId="6" borderId="8" xfId="1" applyFont="1" applyFill="1" applyBorder="1" applyAlignment="1">
      <alignment vertical="top" wrapText="1"/>
    </xf>
    <xf numFmtId="49" fontId="0" fillId="0" borderId="7" xfId="0" applyNumberFormat="1" applyBorder="1" applyAlignment="1">
      <alignment vertical="top" wrapText="1"/>
    </xf>
    <xf numFmtId="49" fontId="5" fillId="0" borderId="6" xfId="0" applyNumberFormat="1" applyFont="1" applyBorder="1" applyAlignment="1">
      <alignment vertical="top" wrapText="1"/>
    </xf>
    <xf numFmtId="49" fontId="0" fillId="0" borderId="6" xfId="0" applyNumberFormat="1" applyBorder="1" applyAlignment="1">
      <alignment vertical="top" wrapText="1"/>
    </xf>
    <xf numFmtId="1" fontId="5" fillId="14" borderId="6" xfId="0" applyNumberFormat="1" applyFont="1" applyFill="1" applyBorder="1" applyAlignment="1"/>
    <xf numFmtId="0" fontId="5" fillId="2" borderId="9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12" borderId="2" xfId="0" applyNumberFormat="1" applyFont="1" applyFill="1" applyBorder="1" applyAlignment="1"/>
    <xf numFmtId="166" fontId="5" fillId="15" borderId="2" xfId="0" applyNumberFormat="1" applyFont="1" applyFill="1" applyBorder="1" applyAlignment="1">
      <alignment vertical="top" wrapText="1"/>
    </xf>
    <xf numFmtId="166" fontId="0" fillId="0" borderId="2" xfId="0" applyNumberFormat="1" applyBorder="1" applyAlignment="1">
      <alignment vertical="top" wrapText="1"/>
    </xf>
    <xf numFmtId="166" fontId="5" fillId="14" borderId="6" xfId="0" applyNumberFormat="1" applyFont="1" applyFill="1" applyBorder="1" applyAlignment="1"/>
    <xf numFmtId="166" fontId="5" fillId="15" borderId="6" xfId="0" applyNumberFormat="1" applyFont="1" applyFill="1" applyBorder="1" applyAlignment="1"/>
    <xf numFmtId="0" fontId="5" fillId="3" borderId="6" xfId="0" applyNumberFormat="1" applyFont="1" applyFill="1" applyBorder="1" applyAlignment="1">
      <alignment horizontal="center" vertical="top" wrapText="1"/>
    </xf>
    <xf numFmtId="0" fontId="17" fillId="0" borderId="0" xfId="0" applyFont="1"/>
    <xf numFmtId="0" fontId="18" fillId="0" borderId="0" xfId="0" applyFont="1"/>
    <xf numFmtId="0" fontId="5" fillId="6" borderId="6" xfId="0" applyNumberFormat="1" applyFont="1" applyFill="1" applyBorder="1" applyAlignment="1">
      <alignment horizontal="center" vertical="top" wrapText="1"/>
    </xf>
    <xf numFmtId="49" fontId="8" fillId="0" borderId="7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6" xfId="0" applyNumberFormat="1" applyFont="1" applyBorder="1" applyAlignment="1">
      <alignment horizontal="center" vertical="top" wrapText="1"/>
    </xf>
    <xf numFmtId="49" fontId="19" fillId="0" borderId="7" xfId="0" applyNumberFormat="1" applyFont="1" applyBorder="1" applyAlignment="1">
      <alignment horizontal="center" vertical="top" wrapText="1"/>
    </xf>
    <xf numFmtId="0" fontId="20" fillId="0" borderId="11" xfId="0" applyFont="1" applyBorder="1"/>
    <xf numFmtId="0" fontId="20" fillId="0" borderId="0" xfId="0" applyFont="1" applyBorder="1"/>
    <xf numFmtId="0" fontId="20" fillId="0" borderId="0" xfId="0" applyFont="1"/>
    <xf numFmtId="0" fontId="22" fillId="0" borderId="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164" fontId="21" fillId="0" borderId="0" xfId="0" applyNumberFormat="1" applyFont="1" applyAlignment="1"/>
    <xf numFmtId="164" fontId="21" fillId="0" borderId="0" xfId="0" applyNumberFormat="1" applyFont="1" applyBorder="1" applyAlignment="1"/>
    <xf numFmtId="0" fontId="21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21" fillId="9" borderId="6" xfId="0" applyFont="1" applyFill="1" applyBorder="1" applyAlignment="1">
      <alignment horizontal="center" vertical="top" wrapText="1"/>
    </xf>
    <xf numFmtId="0" fontId="21" fillId="10" borderId="6" xfId="0" applyFont="1" applyFill="1" applyBorder="1" applyAlignment="1">
      <alignment horizontal="center" vertical="top" wrapText="1"/>
    </xf>
    <xf numFmtId="0" fontId="21" fillId="8" borderId="1" xfId="0" applyFont="1" applyFill="1" applyBorder="1" applyAlignment="1">
      <alignment horizontal="center" wrapText="1"/>
    </xf>
    <xf numFmtId="0" fontId="21" fillId="8" borderId="2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21" fillId="5" borderId="2" xfId="0" applyFont="1" applyFill="1" applyBorder="1" applyAlignment="1">
      <alignment horizontal="center" wrapText="1"/>
    </xf>
    <xf numFmtId="0" fontId="21" fillId="7" borderId="2" xfId="0" applyFont="1" applyFill="1" applyBorder="1" applyAlignment="1">
      <alignment horizontal="center"/>
    </xf>
    <xf numFmtId="0" fontId="21" fillId="7" borderId="3" xfId="0" applyFont="1" applyFill="1" applyBorder="1" applyAlignment="1">
      <alignment horizontal="center" wrapText="1"/>
    </xf>
    <xf numFmtId="0" fontId="21" fillId="7" borderId="2" xfId="0" applyFont="1" applyFill="1" applyBorder="1" applyAlignment="1">
      <alignment horizontal="center" wrapText="1"/>
    </xf>
    <xf numFmtId="0" fontId="21" fillId="9" borderId="2" xfId="0" applyFont="1" applyFill="1" applyBorder="1" applyAlignment="1">
      <alignment horizontal="center" wrapText="1"/>
    </xf>
    <xf numFmtId="0" fontId="21" fillId="10" borderId="1" xfId="0" applyFont="1" applyFill="1" applyBorder="1" applyAlignment="1">
      <alignment horizontal="center" wrapText="1"/>
    </xf>
    <xf numFmtId="0" fontId="21" fillId="4" borderId="2" xfId="0" applyFont="1" applyFill="1" applyBorder="1" applyAlignment="1">
      <alignment horizontal="center" vertical="top" wrapText="1"/>
    </xf>
    <xf numFmtId="0" fontId="21" fillId="3" borderId="6" xfId="0" applyNumberFormat="1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 vertical="top" wrapText="1"/>
    </xf>
    <xf numFmtId="1" fontId="21" fillId="8" borderId="6" xfId="0" applyNumberFormat="1" applyFont="1" applyFill="1" applyBorder="1" applyAlignment="1">
      <alignment horizontal="center" vertical="top" wrapText="1"/>
    </xf>
    <xf numFmtId="1" fontId="21" fillId="5" borderId="6" xfId="0" applyNumberFormat="1" applyFont="1" applyFill="1" applyBorder="1" applyAlignment="1">
      <alignment horizontal="center" vertical="top" wrapText="1"/>
    </xf>
    <xf numFmtId="1" fontId="21" fillId="7" borderId="6" xfId="0" applyNumberFormat="1" applyFont="1" applyFill="1" applyBorder="1" applyAlignment="1">
      <alignment horizontal="center" vertical="top" wrapText="1"/>
    </xf>
    <xf numFmtId="1" fontId="21" fillId="4" borderId="6" xfId="0" applyNumberFormat="1" applyFont="1" applyFill="1" applyBorder="1" applyAlignment="1">
      <alignment horizontal="center" vertical="top" wrapText="1"/>
    </xf>
    <xf numFmtId="1" fontId="21" fillId="3" borderId="6" xfId="0" applyNumberFormat="1" applyFont="1" applyFill="1" applyBorder="1" applyAlignment="1">
      <alignment horizontal="center" vertical="top" wrapText="1"/>
    </xf>
    <xf numFmtId="165" fontId="21" fillId="6" borderId="6" xfId="0" applyNumberFormat="1" applyFont="1" applyFill="1" applyBorder="1" applyAlignment="1">
      <alignment horizontal="center" vertical="top" wrapText="1"/>
    </xf>
    <xf numFmtId="0" fontId="24" fillId="0" borderId="0" xfId="0" applyFont="1"/>
    <xf numFmtId="49" fontId="21" fillId="2" borderId="7" xfId="0" applyNumberFormat="1" applyFont="1" applyFill="1" applyBorder="1" applyAlignment="1">
      <alignment horizontal="center" vertical="top" wrapText="1"/>
    </xf>
    <xf numFmtId="0" fontId="21" fillId="2" borderId="6" xfId="0" applyFont="1" applyFill="1" applyBorder="1" applyAlignment="1">
      <alignment horizontal="center" vertical="top" wrapText="1"/>
    </xf>
    <xf numFmtId="165" fontId="21" fillId="3" borderId="6" xfId="0" applyNumberFormat="1" applyFont="1" applyFill="1" applyBorder="1" applyAlignment="1">
      <alignment horizontal="center" vertical="top" wrapText="1"/>
    </xf>
    <xf numFmtId="0" fontId="25" fillId="0" borderId="0" xfId="0" applyFont="1" applyFill="1"/>
    <xf numFmtId="0" fontId="25" fillId="0" borderId="0" xfId="0" applyFont="1" applyFill="1" applyBorder="1" applyAlignment="1">
      <alignment vertical="top" wrapText="1"/>
    </xf>
    <xf numFmtId="0" fontId="21" fillId="12" borderId="0" xfId="0" applyFont="1" applyFill="1" applyBorder="1" applyAlignment="1">
      <alignment horizontal="center"/>
    </xf>
    <xf numFmtId="0" fontId="21" fillId="6" borderId="6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top" wrapText="1"/>
    </xf>
    <xf numFmtId="0" fontId="21" fillId="2" borderId="5" xfId="0" applyFont="1" applyFill="1" applyBorder="1" applyAlignment="1">
      <alignment horizontal="center" vertical="top" wrapText="1"/>
    </xf>
    <xf numFmtId="0" fontId="21" fillId="0" borderId="0" xfId="0" applyFont="1" applyBorder="1" applyAlignment="1">
      <alignment horizontal="center"/>
    </xf>
    <xf numFmtId="165" fontId="21" fillId="0" borderId="0" xfId="0" applyNumberFormat="1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165" fontId="21" fillId="12" borderId="0" xfId="0" applyNumberFormat="1" applyFont="1" applyFill="1" applyBorder="1" applyAlignment="1">
      <alignment horizontal="center"/>
    </xf>
    <xf numFmtId="0" fontId="20" fillId="0" borderId="9" xfId="0" applyFont="1" applyBorder="1" applyAlignment="1">
      <alignment horizontal="left" wrapText="1"/>
    </xf>
    <xf numFmtId="0" fontId="20" fillId="0" borderId="6" xfId="0" applyFont="1" applyBorder="1" applyAlignment="1">
      <alignment horizontal="left" wrapText="1"/>
    </xf>
    <xf numFmtId="49" fontId="0" fillId="0" borderId="11" xfId="0" applyNumberFormat="1" applyBorder="1" applyAlignment="1">
      <alignment vertical="top" wrapText="1"/>
    </xf>
    <xf numFmtId="0" fontId="21" fillId="0" borderId="0" xfId="0" applyFont="1" applyFill="1" applyBorder="1"/>
    <xf numFmtId="0" fontId="20" fillId="12" borderId="0" xfId="0" applyFont="1" applyFill="1"/>
    <xf numFmtId="1" fontId="25" fillId="0" borderId="0" xfId="0" applyNumberFormat="1" applyFont="1" applyFill="1" applyBorder="1" applyAlignment="1">
      <alignment vertical="top" wrapText="1"/>
    </xf>
    <xf numFmtId="0" fontId="24" fillId="12" borderId="0" xfId="0" applyFont="1" applyFill="1"/>
    <xf numFmtId="0" fontId="21" fillId="5" borderId="6" xfId="0" applyFont="1" applyFill="1" applyBorder="1" applyAlignment="1">
      <alignment horizontal="center" vertical="top" wrapText="1"/>
    </xf>
    <xf numFmtId="0" fontId="21" fillId="17" borderId="11" xfId="0" applyFont="1" applyFill="1" applyBorder="1" applyAlignment="1">
      <alignment horizontal="center" vertical="top" wrapText="1"/>
    </xf>
    <xf numFmtId="0" fontId="21" fillId="12" borderId="0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165" fontId="25" fillId="0" borderId="0" xfId="0" applyNumberFormat="1" applyFont="1" applyFill="1" applyBorder="1" applyAlignment="1">
      <alignment vertical="top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21" fillId="2" borderId="7" xfId="0" applyFont="1" applyFill="1" applyBorder="1" applyAlignment="1">
      <alignment horizontal="center" vertical="top" wrapText="1"/>
    </xf>
    <xf numFmtId="0" fontId="8" fillId="12" borderId="7" xfId="1" applyFill="1" applyBorder="1" applyAlignment="1">
      <alignment vertical="top" wrapText="1"/>
    </xf>
    <xf numFmtId="0" fontId="5" fillId="12" borderId="6" xfId="1" applyFont="1" applyFill="1" applyBorder="1" applyAlignment="1">
      <alignment vertical="top" wrapText="1"/>
    </xf>
    <xf numFmtId="164" fontId="5" fillId="12" borderId="7" xfId="1" applyNumberFormat="1" applyFont="1" applyFill="1" applyBorder="1" applyAlignment="1">
      <alignment vertical="top" wrapText="1"/>
    </xf>
    <xf numFmtId="164" fontId="5" fillId="12" borderId="6" xfId="1" applyNumberFormat="1" applyFont="1" applyFill="1" applyBorder="1" applyAlignment="1">
      <alignment vertical="top" wrapText="1"/>
    </xf>
    <xf numFmtId="0" fontId="20" fillId="0" borderId="7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20" fillId="0" borderId="7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1" fillId="2" borderId="7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21" fillId="2" borderId="12" xfId="0" applyFont="1" applyFill="1" applyBorder="1" applyAlignment="1">
      <alignment horizontal="center" vertical="top" wrapText="1"/>
    </xf>
    <xf numFmtId="0" fontId="21" fillId="2" borderId="1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16" fillId="9" borderId="6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165" fontId="18" fillId="6" borderId="6" xfId="0" applyNumberFormat="1" applyFont="1" applyFill="1" applyBorder="1" applyAlignment="1">
      <alignment horizontal="center" vertical="center" wrapText="1"/>
    </xf>
    <xf numFmtId="165" fontId="30" fillId="12" borderId="0" xfId="0" applyNumberFormat="1" applyFont="1" applyFill="1"/>
    <xf numFmtId="0" fontId="30" fillId="12" borderId="0" xfId="0" applyFont="1" applyFill="1"/>
    <xf numFmtId="49" fontId="29" fillId="0" borderId="7" xfId="0" applyNumberFormat="1" applyFont="1" applyBorder="1" applyAlignment="1">
      <alignment horizontal="center" vertical="top" wrapText="1"/>
    </xf>
    <xf numFmtId="0" fontId="30" fillId="0" borderId="0" xfId="0" applyFont="1"/>
    <xf numFmtId="0" fontId="31" fillId="0" borderId="0" xfId="0" applyFont="1"/>
    <xf numFmtId="0" fontId="29" fillId="12" borderId="0" xfId="0" applyFont="1" applyFill="1"/>
    <xf numFmtId="0" fontId="29" fillId="0" borderId="0" xfId="0" applyFont="1"/>
    <xf numFmtId="0" fontId="31" fillId="12" borderId="0" xfId="0" applyFont="1" applyFill="1"/>
    <xf numFmtId="0" fontId="31" fillId="6" borderId="0" xfId="0" applyFont="1" applyFill="1"/>
    <xf numFmtId="0" fontId="29" fillId="16" borderId="0" xfId="0" applyFont="1" applyFill="1"/>
    <xf numFmtId="165" fontId="29" fillId="6" borderId="6" xfId="0" applyNumberFormat="1" applyFont="1" applyFill="1" applyBorder="1" applyAlignment="1">
      <alignment horizontal="center" vertical="center" wrapText="1"/>
    </xf>
    <xf numFmtId="0" fontId="31" fillId="20" borderId="0" xfId="0" applyFont="1" applyFill="1"/>
    <xf numFmtId="0" fontId="31" fillId="16" borderId="0" xfId="0" applyFont="1" applyFill="1"/>
    <xf numFmtId="0" fontId="13" fillId="0" borderId="0" xfId="0" applyFont="1"/>
    <xf numFmtId="49" fontId="13" fillId="2" borderId="7" xfId="0" applyNumberFormat="1" applyFont="1" applyFill="1" applyBorder="1" applyAlignment="1">
      <alignment horizontal="center" vertical="top" wrapText="1"/>
    </xf>
    <xf numFmtId="0" fontId="13" fillId="2" borderId="7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center" wrapText="1"/>
    </xf>
    <xf numFmtId="0" fontId="29" fillId="21" borderId="6" xfId="0" applyFont="1" applyFill="1" applyBorder="1"/>
    <xf numFmtId="49" fontId="29" fillId="12" borderId="7" xfId="0" applyNumberFormat="1" applyFont="1" applyFill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 wrapText="1"/>
    </xf>
    <xf numFmtId="49" fontId="29" fillId="0" borderId="7" xfId="0" applyNumberFormat="1" applyFont="1" applyBorder="1" applyAlignment="1">
      <alignment horizontal="center" vertical="center" wrapText="1"/>
    </xf>
    <xf numFmtId="49" fontId="31" fillId="12" borderId="7" xfId="0" applyNumberFormat="1" applyFont="1" applyFill="1" applyBorder="1" applyAlignment="1">
      <alignment horizontal="center" vertical="center" wrapText="1"/>
    </xf>
    <xf numFmtId="49" fontId="29" fillId="10" borderId="7" xfId="0" applyNumberFormat="1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49" fontId="29" fillId="12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 wrapText="1"/>
    </xf>
    <xf numFmtId="1" fontId="29" fillId="8" borderId="6" xfId="0" applyNumberFormat="1" applyFont="1" applyFill="1" applyBorder="1" applyAlignment="1">
      <alignment horizontal="center" vertical="center" wrapText="1"/>
    </xf>
    <xf numFmtId="1" fontId="13" fillId="8" borderId="6" xfId="0" applyNumberFormat="1" applyFont="1" applyFill="1" applyBorder="1" applyAlignment="1">
      <alignment horizontal="center" vertical="center" wrapText="1"/>
    </xf>
    <xf numFmtId="1" fontId="29" fillId="20" borderId="6" xfId="0" applyNumberFormat="1" applyFont="1" applyFill="1" applyBorder="1" applyAlignment="1">
      <alignment horizontal="center" vertical="center" wrapText="1"/>
    </xf>
    <xf numFmtId="1" fontId="29" fillId="5" borderId="6" xfId="0" applyNumberFormat="1" applyFont="1" applyFill="1" applyBorder="1" applyAlignment="1">
      <alignment horizontal="center" vertical="center" wrapText="1"/>
    </xf>
    <xf numFmtId="1" fontId="29" fillId="5" borderId="11" xfId="0" applyNumberFormat="1" applyFont="1" applyFill="1" applyBorder="1" applyAlignment="1">
      <alignment horizontal="center" vertical="center" wrapText="1"/>
    </xf>
    <xf numFmtId="1" fontId="13" fillId="5" borderId="6" xfId="0" applyNumberFormat="1" applyFont="1" applyFill="1" applyBorder="1" applyAlignment="1">
      <alignment horizontal="center" vertical="center" wrapText="1"/>
    </xf>
    <xf numFmtId="1" fontId="29" fillId="7" borderId="6" xfId="0" applyNumberFormat="1" applyFont="1" applyFill="1" applyBorder="1" applyAlignment="1">
      <alignment horizontal="center" vertical="center" wrapText="1"/>
    </xf>
    <xf numFmtId="1" fontId="13" fillId="7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17" borderId="6" xfId="0" applyFont="1" applyFill="1" applyBorder="1" applyAlignment="1">
      <alignment horizontal="center" vertical="center" wrapText="1"/>
    </xf>
    <xf numFmtId="1" fontId="29" fillId="4" borderId="6" xfId="0" applyNumberFormat="1" applyFont="1" applyFill="1" applyBorder="1" applyAlignment="1">
      <alignment horizontal="center" vertical="center" wrapText="1"/>
    </xf>
    <xf numFmtId="1" fontId="13" fillId="4" borderId="6" xfId="0" applyNumberFormat="1" applyFont="1" applyFill="1" applyBorder="1" applyAlignment="1">
      <alignment horizontal="center" vertical="center" wrapText="1"/>
    </xf>
    <xf numFmtId="1" fontId="29" fillId="3" borderId="6" xfId="0" applyNumberFormat="1" applyFont="1" applyFill="1" applyBorder="1" applyAlignment="1">
      <alignment horizontal="center" vertical="center" wrapText="1"/>
    </xf>
    <xf numFmtId="1" fontId="13" fillId="3" borderId="6" xfId="0" applyNumberFormat="1" applyFont="1" applyFill="1" applyBorder="1" applyAlignment="1">
      <alignment horizontal="center" vertical="center" wrapText="1"/>
    </xf>
    <xf numFmtId="165" fontId="13" fillId="6" borderId="6" xfId="0" applyNumberFormat="1" applyFont="1" applyFill="1" applyBorder="1" applyAlignment="1">
      <alignment horizontal="center" vertical="center" wrapText="1"/>
    </xf>
    <xf numFmtId="1" fontId="29" fillId="19" borderId="6" xfId="0" applyNumberFormat="1" applyFont="1" applyFill="1" applyBorder="1" applyAlignment="1">
      <alignment horizontal="center" vertical="center" wrapText="1"/>
    </xf>
    <xf numFmtId="0" fontId="29" fillId="6" borderId="0" xfId="0" applyFont="1" applyFill="1" applyAlignment="1">
      <alignment vertical="center"/>
    </xf>
    <xf numFmtId="1" fontId="32" fillId="4" borderId="6" xfId="0" applyNumberFormat="1" applyFont="1" applyFill="1" applyBorder="1" applyAlignment="1">
      <alignment horizontal="center" vertical="center" wrapText="1"/>
    </xf>
    <xf numFmtId="1" fontId="29" fillId="18" borderId="6" xfId="0" applyNumberFormat="1" applyFont="1" applyFill="1" applyBorder="1" applyAlignment="1">
      <alignment horizontal="center" vertical="center" wrapText="1"/>
    </xf>
    <xf numFmtId="1" fontId="29" fillId="3" borderId="5" xfId="0" applyNumberFormat="1" applyFont="1" applyFill="1" applyBorder="1" applyAlignment="1">
      <alignment horizontal="center" vertical="center" wrapText="1"/>
    </xf>
    <xf numFmtId="0" fontId="13" fillId="17" borderId="11" xfId="0" applyFont="1" applyFill="1" applyBorder="1" applyAlignment="1">
      <alignment horizontal="center" vertical="center" wrapText="1"/>
    </xf>
    <xf numFmtId="165" fontId="13" fillId="3" borderId="6" xfId="0" applyNumberFormat="1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16" fillId="3" borderId="6" xfId="0" applyNumberFormat="1" applyFont="1" applyFill="1" applyBorder="1" applyAlignment="1">
      <alignment horizontal="center" vertical="center" wrapText="1"/>
    </xf>
    <xf numFmtId="0" fontId="16" fillId="12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1" fontId="18" fillId="8" borderId="6" xfId="0" applyNumberFormat="1" applyFont="1" applyFill="1" applyBorder="1" applyAlignment="1">
      <alignment horizontal="center" vertical="center" wrapText="1"/>
    </xf>
    <xf numFmtId="1" fontId="4" fillId="8" borderId="6" xfId="0" applyNumberFormat="1" applyFont="1" applyFill="1" applyBorder="1" applyAlignment="1">
      <alignment horizontal="center" vertical="center" wrapText="1"/>
    </xf>
    <xf numFmtId="1" fontId="18" fillId="5" borderId="6" xfId="0" applyNumberFormat="1" applyFont="1" applyFill="1" applyBorder="1" applyAlignment="1">
      <alignment horizontal="center" vertical="center" wrapText="1"/>
    </xf>
    <xf numFmtId="1" fontId="18" fillId="5" borderId="11" xfId="0" applyNumberFormat="1" applyFont="1" applyFill="1" applyBorder="1" applyAlignment="1">
      <alignment horizontal="center" vertical="center" wrapText="1"/>
    </xf>
    <xf numFmtId="1" fontId="4" fillId="5" borderId="6" xfId="0" applyNumberFormat="1" applyFont="1" applyFill="1" applyBorder="1" applyAlignment="1">
      <alignment horizontal="center" vertical="center" wrapText="1"/>
    </xf>
    <xf numFmtId="1" fontId="18" fillId="7" borderId="6" xfId="0" applyNumberFormat="1" applyFont="1" applyFill="1" applyBorder="1" applyAlignment="1">
      <alignment horizontal="center" vertical="center" wrapText="1"/>
    </xf>
    <xf numFmtId="1" fontId="4" fillId="7" borderId="6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1" fontId="18" fillId="4" borderId="6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1" fontId="4" fillId="13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17" borderId="11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4" fillId="22" borderId="6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top" wrapText="1"/>
    </xf>
    <xf numFmtId="0" fontId="29" fillId="6" borderId="6" xfId="0" applyFont="1" applyFill="1" applyBorder="1"/>
    <xf numFmtId="0" fontId="25" fillId="0" borderId="0" xfId="0" applyFont="1"/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1" fontId="25" fillId="0" borderId="0" xfId="0" applyNumberFormat="1" applyFont="1" applyAlignment="1">
      <alignment vertical="center" wrapText="1"/>
    </xf>
    <xf numFmtId="165" fontId="25" fillId="0" borderId="0" xfId="0" applyNumberFormat="1" applyFont="1" applyAlignment="1">
      <alignment vertical="center" wrapText="1"/>
    </xf>
    <xf numFmtId="0" fontId="9" fillId="0" borderId="0" xfId="0" applyFont="1"/>
    <xf numFmtId="0" fontId="21" fillId="12" borderId="0" xfId="0" applyFont="1" applyFill="1" applyAlignment="1">
      <alignment horizontal="center"/>
    </xf>
    <xf numFmtId="0" fontId="21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165" fontId="21" fillId="0" borderId="0" xfId="0" applyNumberFormat="1" applyFont="1" applyAlignment="1">
      <alignment horizontal="center"/>
    </xf>
    <xf numFmtId="165" fontId="21" fillId="12" borderId="0" xfId="0" applyNumberFormat="1" applyFont="1" applyFill="1" applyAlignment="1">
      <alignment horizontal="center"/>
    </xf>
    <xf numFmtId="1" fontId="13" fillId="19" borderId="6" xfId="0" applyNumberFormat="1" applyFont="1" applyFill="1" applyBorder="1" applyAlignment="1">
      <alignment horizontal="center" vertical="center" wrapText="1"/>
    </xf>
    <xf numFmtId="1" fontId="29" fillId="23" borderId="6" xfId="0" applyNumberFormat="1" applyFont="1" applyFill="1" applyBorder="1" applyAlignment="1">
      <alignment horizontal="center" vertical="center" wrapText="1"/>
    </xf>
    <xf numFmtId="1" fontId="13" fillId="23" borderId="6" xfId="0" applyNumberFormat="1" applyFont="1" applyFill="1" applyBorder="1" applyAlignment="1">
      <alignment horizontal="center" vertical="center" wrapText="1"/>
    </xf>
    <xf numFmtId="1" fontId="13" fillId="13" borderId="6" xfId="0" applyNumberFormat="1" applyFont="1" applyFill="1" applyBorder="1" applyAlignment="1">
      <alignment horizontal="center" vertical="center" wrapText="1"/>
    </xf>
    <xf numFmtId="0" fontId="31" fillId="0" borderId="0" xfId="0" applyFont="1" applyFill="1"/>
    <xf numFmtId="0" fontId="18" fillId="21" borderId="6" xfId="0" applyFont="1" applyFill="1" applyBorder="1"/>
    <xf numFmtId="0" fontId="28" fillId="0" borderId="0" xfId="0" applyFont="1"/>
    <xf numFmtId="0" fontId="25" fillId="0" borderId="0" xfId="0" applyFont="1" applyFill="1" applyAlignment="1">
      <alignment vertical="top"/>
    </xf>
    <xf numFmtId="0" fontId="20" fillId="21" borderId="6" xfId="0" applyFont="1" applyFill="1" applyBorder="1"/>
    <xf numFmtId="49" fontId="20" fillId="0" borderId="7" xfId="0" applyNumberFormat="1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1" fontId="20" fillId="8" borderId="6" xfId="0" applyNumberFormat="1" applyFont="1" applyFill="1" applyBorder="1" applyAlignment="1">
      <alignment horizontal="center" vertical="center" wrapText="1"/>
    </xf>
    <xf numFmtId="1" fontId="21" fillId="8" borderId="6" xfId="0" applyNumberFormat="1" applyFont="1" applyFill="1" applyBorder="1" applyAlignment="1">
      <alignment horizontal="center" vertical="center" wrapText="1"/>
    </xf>
    <xf numFmtId="1" fontId="20" fillId="5" borderId="6" xfId="0" applyNumberFormat="1" applyFont="1" applyFill="1" applyBorder="1" applyAlignment="1">
      <alignment horizontal="center" vertical="center" wrapText="1"/>
    </xf>
    <xf numFmtId="1" fontId="20" fillId="5" borderId="11" xfId="0" applyNumberFormat="1" applyFont="1" applyFill="1" applyBorder="1" applyAlignment="1">
      <alignment horizontal="center" vertical="center" wrapText="1"/>
    </xf>
    <xf numFmtId="1" fontId="21" fillId="5" borderId="6" xfId="0" applyNumberFormat="1" applyFont="1" applyFill="1" applyBorder="1" applyAlignment="1">
      <alignment horizontal="center" vertical="center" wrapText="1"/>
    </xf>
    <xf numFmtId="1" fontId="20" fillId="7" borderId="6" xfId="0" applyNumberFormat="1" applyFont="1" applyFill="1" applyBorder="1" applyAlignment="1">
      <alignment horizontal="center" vertical="center" wrapText="1"/>
    </xf>
    <xf numFmtId="1" fontId="21" fillId="7" borderId="6" xfId="0" applyNumberFormat="1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17" borderId="6" xfId="0" applyFont="1" applyFill="1" applyBorder="1" applyAlignment="1">
      <alignment horizontal="center" vertical="center" wrapText="1"/>
    </xf>
    <xf numFmtId="1" fontId="20" fillId="4" borderId="6" xfId="0" applyNumberFormat="1" applyFont="1" applyFill="1" applyBorder="1" applyAlignment="1">
      <alignment horizontal="center" vertical="center" wrapText="1"/>
    </xf>
    <xf numFmtId="1" fontId="21" fillId="4" borderId="6" xfId="0" applyNumberFormat="1" applyFont="1" applyFill="1" applyBorder="1" applyAlignment="1">
      <alignment horizontal="center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1" fillId="3" borderId="6" xfId="0" applyNumberFormat="1" applyFont="1" applyFill="1" applyBorder="1" applyAlignment="1">
      <alignment horizontal="center" vertical="center" wrapText="1"/>
    </xf>
    <xf numFmtId="165" fontId="20" fillId="6" borderId="6" xfId="0" applyNumberFormat="1" applyFont="1" applyFill="1" applyBorder="1" applyAlignment="1">
      <alignment horizontal="center" vertical="center" wrapText="1"/>
    </xf>
    <xf numFmtId="165" fontId="21" fillId="6" borderId="6" xfId="0" applyNumberFormat="1" applyFont="1" applyFill="1" applyBorder="1" applyAlignment="1">
      <alignment horizontal="center" vertical="center" wrapText="1"/>
    </xf>
    <xf numFmtId="49" fontId="20" fillId="12" borderId="7" xfId="0" applyNumberFormat="1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49" fontId="20" fillId="12" borderId="6" xfId="0" applyNumberFormat="1" applyFont="1" applyFill="1" applyBorder="1" applyAlignment="1">
      <alignment horizontal="center" vertical="center" wrapText="1"/>
    </xf>
    <xf numFmtId="0" fontId="21" fillId="22" borderId="6" xfId="0" applyFont="1" applyFill="1" applyBorder="1" applyAlignment="1">
      <alignment horizontal="center" vertical="center" wrapText="1"/>
    </xf>
    <xf numFmtId="1" fontId="20" fillId="23" borderId="6" xfId="0" applyNumberFormat="1" applyFont="1" applyFill="1" applyBorder="1" applyAlignment="1">
      <alignment horizontal="center" vertical="center" wrapText="1"/>
    </xf>
    <xf numFmtId="1" fontId="21" fillId="23" borderId="6" xfId="0" applyNumberFormat="1" applyFont="1" applyFill="1" applyBorder="1" applyAlignment="1">
      <alignment horizontal="center" vertical="center" wrapText="1"/>
    </xf>
    <xf numFmtId="1" fontId="20" fillId="19" borderId="6" xfId="0" applyNumberFormat="1" applyFont="1" applyFill="1" applyBorder="1" applyAlignment="1">
      <alignment horizontal="center" vertical="center" wrapText="1"/>
    </xf>
    <xf numFmtId="1" fontId="21" fillId="19" borderId="6" xfId="0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24" fillId="20" borderId="0" xfId="0" applyFont="1" applyFill="1"/>
    <xf numFmtId="1" fontId="20" fillId="18" borderId="6" xfId="0" applyNumberFormat="1" applyFont="1" applyFill="1" applyBorder="1" applyAlignment="1">
      <alignment horizontal="center" vertical="center" wrapText="1"/>
    </xf>
    <xf numFmtId="0" fontId="24" fillId="16" borderId="0" xfId="0" applyFont="1" applyFill="1"/>
    <xf numFmtId="1" fontId="20" fillId="13" borderId="6" xfId="0" applyNumberFormat="1" applyFont="1" applyFill="1" applyBorder="1" applyAlignment="1">
      <alignment horizontal="center" vertical="center" wrapText="1"/>
    </xf>
    <xf numFmtId="1" fontId="21" fillId="13" borderId="6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1" fontId="33" fillId="4" borderId="6" xfId="0" applyNumberFormat="1" applyFont="1" applyFill="1" applyBorder="1" applyAlignment="1">
      <alignment horizontal="center" vertical="center" wrapText="1"/>
    </xf>
    <xf numFmtId="0" fontId="23" fillId="12" borderId="0" xfId="0" applyFont="1" applyFill="1"/>
    <xf numFmtId="0" fontId="23" fillId="0" borderId="0" xfId="0" applyFont="1"/>
    <xf numFmtId="1" fontId="29" fillId="12" borderId="6" xfId="0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1" fontId="29" fillId="24" borderId="6" xfId="0" applyNumberFormat="1" applyFont="1" applyFill="1" applyBorder="1" applyAlignment="1">
      <alignment horizontal="center" vertical="center" wrapText="1"/>
    </xf>
    <xf numFmtId="1" fontId="29" fillId="22" borderId="6" xfId="0" applyNumberFormat="1" applyFont="1" applyFill="1" applyBorder="1" applyAlignment="1">
      <alignment horizontal="center" vertical="center" wrapText="1"/>
    </xf>
    <xf numFmtId="0" fontId="29" fillId="19" borderId="6" xfId="0" applyNumberFormat="1" applyFont="1" applyFill="1" applyBorder="1" applyAlignment="1">
      <alignment horizontal="center" vertical="center" wrapText="1"/>
    </xf>
    <xf numFmtId="1" fontId="13" fillId="24" borderId="6" xfId="0" applyNumberFormat="1" applyFont="1" applyFill="1" applyBorder="1" applyAlignment="1">
      <alignment horizontal="center" vertical="center" wrapText="1"/>
    </xf>
    <xf numFmtId="0" fontId="13" fillId="25" borderId="6" xfId="0" applyFont="1" applyFill="1" applyBorder="1" applyAlignment="1">
      <alignment horizontal="center" vertical="center" wrapText="1"/>
    </xf>
    <xf numFmtId="165" fontId="29" fillId="19" borderId="6" xfId="0" applyNumberFormat="1" applyFont="1" applyFill="1" applyBorder="1" applyAlignment="1">
      <alignment horizontal="center" vertical="center" wrapText="1"/>
    </xf>
    <xf numFmtId="165" fontId="29" fillId="6" borderId="6" xfId="0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/>
    </xf>
    <xf numFmtId="1" fontId="13" fillId="25" borderId="6" xfId="0" applyNumberFormat="1" applyFont="1" applyFill="1" applyBorder="1" applyAlignment="1">
      <alignment horizontal="center" vertical="center" wrapText="1"/>
    </xf>
    <xf numFmtId="1" fontId="29" fillId="24" borderId="11" xfId="0" applyNumberFormat="1" applyFont="1" applyFill="1" applyBorder="1" applyAlignment="1">
      <alignment horizontal="center" vertical="center" wrapText="1"/>
    </xf>
    <xf numFmtId="0" fontId="29" fillId="21" borderId="0" xfId="0" applyFont="1" applyFill="1"/>
    <xf numFmtId="0" fontId="29" fillId="17" borderId="6" xfId="0" applyFont="1" applyFill="1" applyBorder="1" applyAlignment="1">
      <alignment horizontal="center" vertical="center" wrapText="1"/>
    </xf>
    <xf numFmtId="0" fontId="29" fillId="22" borderId="6" xfId="0" applyFont="1" applyFill="1" applyBorder="1" applyAlignment="1">
      <alignment horizontal="center" vertical="center" wrapText="1"/>
    </xf>
    <xf numFmtId="1" fontId="13" fillId="8" borderId="11" xfId="0" applyNumberFormat="1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29" fillId="24" borderId="6" xfId="0" applyFont="1" applyFill="1" applyBorder="1" applyAlignment="1">
      <alignment horizontal="center" vertical="center" wrapText="1"/>
    </xf>
    <xf numFmtId="1" fontId="13" fillId="18" borderId="6" xfId="0" applyNumberFormat="1" applyFont="1" applyFill="1" applyBorder="1" applyAlignment="1">
      <alignment horizontal="center" vertical="center" wrapText="1"/>
    </xf>
    <xf numFmtId="165" fontId="13" fillId="6" borderId="6" xfId="0" applyNumberFormat="1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29" fillId="6" borderId="6" xfId="0" applyFont="1" applyFill="1" applyBorder="1" applyAlignment="1">
      <alignment vertical="center"/>
    </xf>
    <xf numFmtId="165" fontId="29" fillId="6" borderId="6" xfId="0" applyNumberFormat="1" applyFont="1" applyFill="1" applyBorder="1" applyAlignment="1">
      <alignment vertical="center"/>
    </xf>
    <xf numFmtId="1" fontId="18" fillId="19" borderId="6" xfId="0" applyNumberFormat="1" applyFont="1" applyFill="1" applyBorder="1" applyAlignment="1">
      <alignment horizontal="center" vertical="center" wrapText="1"/>
    </xf>
    <xf numFmtId="0" fontId="4" fillId="24" borderId="6" xfId="0" applyFont="1" applyFill="1" applyBorder="1" applyAlignment="1">
      <alignment horizontal="center" vertical="center" wrapText="1"/>
    </xf>
    <xf numFmtId="0" fontId="18" fillId="22" borderId="6" xfId="0" applyNumberFormat="1" applyFont="1" applyFill="1" applyBorder="1" applyAlignment="1">
      <alignment horizontal="center" vertical="center" wrapText="1"/>
    </xf>
    <xf numFmtId="0" fontId="29" fillId="22" borderId="6" xfId="0" applyNumberFormat="1" applyFont="1" applyFill="1" applyBorder="1" applyAlignment="1">
      <alignment horizontal="center" vertical="center" wrapText="1"/>
    </xf>
    <xf numFmtId="1" fontId="18" fillId="23" borderId="6" xfId="0" applyNumberFormat="1" applyFont="1" applyFill="1" applyBorder="1" applyAlignment="1">
      <alignment horizontal="center" vertical="center" wrapText="1"/>
    </xf>
    <xf numFmtId="165" fontId="4" fillId="6" borderId="6" xfId="0" applyNumberFormat="1" applyFont="1" applyFill="1" applyBorder="1" applyAlignment="1">
      <alignment horizontal="center"/>
    </xf>
    <xf numFmtId="0" fontId="4" fillId="25" borderId="6" xfId="0" applyFont="1" applyFill="1" applyBorder="1" applyAlignment="1">
      <alignment horizontal="center" vertical="center" wrapText="1"/>
    </xf>
    <xf numFmtId="0" fontId="29" fillId="25" borderId="6" xfId="0" applyFont="1" applyFill="1" applyBorder="1" applyAlignment="1">
      <alignment horizontal="center" vertical="center" wrapText="1"/>
    </xf>
    <xf numFmtId="0" fontId="8" fillId="12" borderId="7" xfId="1" applyNumberFormat="1" applyFill="1" applyBorder="1" applyAlignment="1">
      <alignment vertical="top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64" fontId="21" fillId="0" borderId="0" xfId="0" applyNumberFormat="1" applyFont="1"/>
    <xf numFmtId="0" fontId="22" fillId="0" borderId="0" xfId="0" applyFont="1" applyAlignment="1">
      <alignment horizontal="center" vertical="top" wrapText="1"/>
    </xf>
    <xf numFmtId="0" fontId="13" fillId="21" borderId="6" xfId="0" applyFont="1" applyFill="1" applyBorder="1"/>
    <xf numFmtId="0" fontId="13" fillId="21" borderId="0" xfId="0" applyFont="1" applyFill="1"/>
    <xf numFmtId="0" fontId="21" fillId="0" borderId="0" xfId="0" applyFont="1" applyAlignment="1">
      <alignment horizontal="left" wrapText="1"/>
    </xf>
    <xf numFmtId="0" fontId="21" fillId="0" borderId="7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0" xfId="0" applyFont="1" applyAlignment="1">
      <alignment horizontal="left"/>
    </xf>
    <xf numFmtId="0" fontId="21" fillId="0" borderId="4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21" fillId="0" borderId="3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16" fillId="6" borderId="11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7" fillId="5" borderId="12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27" fillId="2" borderId="2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27" fillId="8" borderId="12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20" fillId="0" borderId="12" xfId="0" applyFont="1" applyBorder="1" applyAlignment="1">
      <alignment horizontal="left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top" wrapText="1"/>
    </xf>
    <xf numFmtId="0" fontId="21" fillId="2" borderId="11" xfId="0" applyFont="1" applyFill="1" applyBorder="1" applyAlignment="1">
      <alignment horizontal="center" vertical="top" wrapText="1"/>
    </xf>
    <xf numFmtId="0" fontId="21" fillId="2" borderId="12" xfId="0" applyFont="1" applyFill="1" applyBorder="1" applyAlignment="1">
      <alignment horizontal="center" vertical="top" wrapText="1"/>
    </xf>
    <xf numFmtId="0" fontId="20" fillId="0" borderId="7" xfId="0" applyFont="1" applyBorder="1" applyAlignment="1">
      <alignment horizontal="left"/>
    </xf>
    <xf numFmtId="0" fontId="20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21" fillId="3" borderId="7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horizontal="center" vertical="top" wrapText="1"/>
    </xf>
    <xf numFmtId="0" fontId="21" fillId="3" borderId="12" xfId="0" applyFont="1" applyFill="1" applyBorder="1" applyAlignment="1">
      <alignment horizontal="center" vertical="top" wrapText="1"/>
    </xf>
    <xf numFmtId="0" fontId="21" fillId="6" borderId="11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top" wrapText="1"/>
    </xf>
    <xf numFmtId="0" fontId="20" fillId="5" borderId="11" xfId="0" applyFont="1" applyFill="1" applyBorder="1" applyAlignment="1">
      <alignment horizontal="center" vertical="top" wrapText="1"/>
    </xf>
    <xf numFmtId="0" fontId="20" fillId="5" borderId="12" xfId="0" applyFont="1" applyFill="1" applyBorder="1" applyAlignment="1">
      <alignment horizontal="center" vertical="top" wrapText="1"/>
    </xf>
    <xf numFmtId="0" fontId="21" fillId="7" borderId="7" xfId="0" applyFont="1" applyFill="1" applyBorder="1" applyAlignment="1">
      <alignment horizontal="center" vertical="top" wrapText="1"/>
    </xf>
    <xf numFmtId="0" fontId="21" fillId="7" borderId="11" xfId="0" applyFont="1" applyFill="1" applyBorder="1" applyAlignment="1">
      <alignment horizontal="center" vertical="top" wrapText="1"/>
    </xf>
    <xf numFmtId="0" fontId="20" fillId="7" borderId="11" xfId="0" applyFont="1" applyFill="1" applyBorder="1" applyAlignment="1">
      <alignment horizontal="center" vertical="top" wrapText="1"/>
    </xf>
    <xf numFmtId="0" fontId="20" fillId="7" borderId="12" xfId="0" applyFont="1" applyFill="1" applyBorder="1" applyAlignment="1">
      <alignment horizontal="center" vertical="top" wrapText="1"/>
    </xf>
    <xf numFmtId="0" fontId="21" fillId="4" borderId="11" xfId="0" applyFont="1" applyFill="1" applyBorder="1" applyAlignment="1">
      <alignment horizontal="center" vertical="top"/>
    </xf>
    <xf numFmtId="0" fontId="21" fillId="4" borderId="12" xfId="0" applyFont="1" applyFill="1" applyBorder="1" applyAlignment="1">
      <alignment horizontal="center" vertical="top"/>
    </xf>
    <xf numFmtId="0" fontId="21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top" wrapText="1"/>
    </xf>
    <xf numFmtId="0" fontId="21" fillId="2" borderId="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top" wrapText="1"/>
    </xf>
    <xf numFmtId="0" fontId="21" fillId="8" borderId="11" xfId="0" applyFont="1" applyFill="1" applyBorder="1" applyAlignment="1">
      <alignment horizontal="center" vertical="top" wrapText="1"/>
    </xf>
    <xf numFmtId="0" fontId="20" fillId="8" borderId="12" xfId="0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 wrapText="1"/>
    </xf>
    <xf numFmtId="0" fontId="5" fillId="9" borderId="7" xfId="0" applyFont="1" applyFill="1" applyBorder="1" applyAlignment="1">
      <alignment horizontal="center" wrapText="1"/>
    </xf>
    <xf numFmtId="0" fontId="5" fillId="9" borderId="11" xfId="0" applyFont="1" applyFill="1" applyBorder="1" applyAlignment="1">
      <alignment horizontal="center" wrapText="1"/>
    </xf>
    <xf numFmtId="0" fontId="5" fillId="9" borderId="12" xfId="0" applyFont="1" applyFill="1" applyBorder="1" applyAlignment="1">
      <alignment horizontal="center" wrapText="1"/>
    </xf>
    <xf numFmtId="0" fontId="5" fillId="6" borderId="11" xfId="0" applyFont="1" applyFill="1" applyBorder="1" applyAlignment="1">
      <alignment horizontal="center" wrapText="1"/>
    </xf>
    <xf numFmtId="0" fontId="5" fillId="13" borderId="4" xfId="0" applyFont="1" applyFill="1" applyBorder="1" applyAlignment="1">
      <alignment horizontal="center" wrapText="1"/>
    </xf>
    <xf numFmtId="0" fontId="5" fillId="13" borderId="10" xfId="0" applyFont="1" applyFill="1" applyBorder="1" applyAlignment="1">
      <alignment horizontal="center" wrapText="1"/>
    </xf>
    <xf numFmtId="0" fontId="5" fillId="13" borderId="8" xfId="0" applyFont="1" applyFill="1" applyBorder="1" applyAlignment="1">
      <alignment horizontal="center" wrapText="1"/>
    </xf>
    <xf numFmtId="0" fontId="5" fillId="13" borderId="1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5" fillId="2" borderId="9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/>
    </xf>
    <xf numFmtId="0" fontId="5" fillId="9" borderId="7" xfId="0" applyFont="1" applyFill="1" applyBorder="1" applyAlignment="1">
      <alignment horizontal="center" vertical="top" wrapText="1"/>
    </xf>
    <xf numFmtId="0" fontId="5" fillId="9" borderId="11" xfId="0" applyFont="1" applyFill="1" applyBorder="1" applyAlignment="1">
      <alignment horizontal="center" vertical="top" wrapText="1"/>
    </xf>
    <xf numFmtId="0" fontId="5" fillId="9" borderId="1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7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6" fillId="0" borderId="4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7" borderId="7" xfId="0" applyFont="1" applyFill="1" applyBorder="1" applyAlignment="1">
      <alignment horizontal="center" vertical="top" wrapText="1"/>
    </xf>
    <xf numFmtId="0" fontId="5" fillId="7" borderId="11" xfId="0" applyFont="1" applyFill="1" applyBorder="1" applyAlignment="1">
      <alignment horizontal="center" vertical="top" wrapText="1"/>
    </xf>
    <xf numFmtId="0" fontId="0" fillId="7" borderId="11" xfId="0" applyFill="1" applyBorder="1" applyAlignment="1">
      <alignment horizontal="center" vertical="top" wrapText="1"/>
    </xf>
    <xf numFmtId="0" fontId="0" fillId="7" borderId="12" xfId="0" applyFill="1" applyBorder="1" applyAlignment="1">
      <alignment horizontal="center" vertical="top" wrapText="1"/>
    </xf>
    <xf numFmtId="0" fontId="5" fillId="4" borderId="11" xfId="0" applyFont="1" applyFill="1" applyBorder="1" applyAlignment="1">
      <alignment horizontal="center" vertical="top"/>
    </xf>
    <xf numFmtId="0" fontId="5" fillId="4" borderId="12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 wrapText="1"/>
    </xf>
    <xf numFmtId="0" fontId="5" fillId="3" borderId="11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center" vertical="top" wrapText="1"/>
    </xf>
    <xf numFmtId="0" fontId="5" fillId="6" borderId="12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8" borderId="7" xfId="0" applyFont="1" applyFill="1" applyBorder="1" applyAlignment="1">
      <alignment horizontal="center" vertical="top" wrapText="1"/>
    </xf>
    <xf numFmtId="0" fontId="5" fillId="8" borderId="11" xfId="0" applyFont="1" applyFill="1" applyBorder="1" applyAlignment="1">
      <alignment horizontal="center" vertical="top" wrapText="1"/>
    </xf>
    <xf numFmtId="0" fontId="0" fillId="8" borderId="12" xfId="0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0" fillId="5" borderId="11" xfId="0" applyFill="1" applyBorder="1" applyAlignment="1">
      <alignment horizontal="center" vertical="top" wrapText="1"/>
    </xf>
    <xf numFmtId="0" fontId="0" fillId="5" borderId="12" xfId="0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8" fillId="2" borderId="2" xfId="0" applyFont="1" applyFill="1" applyBorder="1" applyAlignment="1"/>
    <xf numFmtId="0" fontId="0" fillId="0" borderId="0" xfId="0" applyAlignment="1">
      <alignment horizontal="left" vertical="top" wrapText="1"/>
    </xf>
    <xf numFmtId="0" fontId="0" fillId="0" borderId="0" xfId="0" quotePrefix="1" applyAlignment="1">
      <alignment horizontal="left" vertical="top" wrapText="1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 vertical="top" wrapText="1"/>
    </xf>
    <xf numFmtId="0" fontId="5" fillId="2" borderId="5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center" vertical="top" wrapText="1"/>
    </xf>
    <xf numFmtId="0" fontId="8" fillId="0" borderId="0" xfId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top" wrapText="1"/>
    </xf>
    <xf numFmtId="0" fontId="5" fillId="6" borderId="7" xfId="1" applyFont="1" applyFill="1" applyBorder="1" applyAlignment="1">
      <alignment horizontal="center" wrapText="1"/>
    </xf>
    <xf numFmtId="0" fontId="5" fillId="6" borderId="11" xfId="1" applyFont="1" applyFill="1" applyBorder="1" applyAlignment="1">
      <alignment horizontal="center" wrapText="1"/>
    </xf>
    <xf numFmtId="0" fontId="5" fillId="6" borderId="12" xfId="1" applyFont="1" applyFill="1" applyBorder="1" applyAlignment="1">
      <alignment horizontal="center" wrapText="1"/>
    </xf>
    <xf numFmtId="164" fontId="5" fillId="6" borderId="7" xfId="1" applyNumberFormat="1" applyFont="1" applyFill="1" applyBorder="1" applyAlignment="1">
      <alignment horizontal="right"/>
    </xf>
    <xf numFmtId="164" fontId="5" fillId="6" borderId="11" xfId="1" applyNumberFormat="1" applyFont="1" applyFill="1" applyBorder="1" applyAlignment="1">
      <alignment horizontal="right"/>
    </xf>
    <xf numFmtId="164" fontId="5" fillId="6" borderId="12" xfId="1" applyNumberFormat="1" applyFont="1" applyFill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</cellXfs>
  <cellStyles count="4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colors>
    <mruColors>
      <color rgb="FF92D050"/>
      <color rgb="FFDDD9C4"/>
      <color rgb="FFFFFF99"/>
      <color rgb="FF8DB4E2"/>
      <color rgb="FFE4DFEC"/>
      <color rgb="FFE6B8B7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D86"/>
  <sheetViews>
    <sheetView tabSelected="1" topLeftCell="A12" zoomScale="30" zoomScaleNormal="30" workbookViewId="0">
      <selection activeCell="D39" sqref="D39"/>
    </sheetView>
  </sheetViews>
  <sheetFormatPr defaultColWidth="9.109375" defaultRowHeight="22.8"/>
  <cols>
    <col min="1" max="1" width="20.77734375" style="185" customWidth="1"/>
    <col min="2" max="2" width="39.33203125" style="129" bestFit="1" customWidth="1"/>
    <col min="3" max="3" width="29.21875" style="129" customWidth="1"/>
    <col min="4" max="4" width="27.88671875" style="129" customWidth="1"/>
    <col min="5" max="5" width="20.33203125" style="129" customWidth="1"/>
    <col min="6" max="6" width="16.88671875" style="129" customWidth="1"/>
    <col min="7" max="7" width="33.5546875" style="129" customWidth="1"/>
    <col min="8" max="8" width="19.6640625" style="129" customWidth="1"/>
    <col min="9" max="9" width="15.77734375" style="129" customWidth="1"/>
    <col min="10" max="10" width="17.33203125" style="129" hidden="1" customWidth="1"/>
    <col min="11" max="11" width="19.77734375" style="129" hidden="1" customWidth="1"/>
    <col min="12" max="12" width="18.77734375" style="129" hidden="1" customWidth="1"/>
    <col min="13" max="13" width="14" style="129" hidden="1" customWidth="1"/>
    <col min="14" max="14" width="18.5546875" style="134" customWidth="1"/>
    <col min="15" max="15" width="16.44140625" style="129" customWidth="1"/>
    <col min="16" max="16" width="11.21875" style="129" customWidth="1"/>
    <col min="17" max="17" width="15.109375" style="129" customWidth="1"/>
    <col min="18" max="18" width="15.44140625" style="134" customWidth="1"/>
    <col min="19" max="19" width="16" style="129" customWidth="1"/>
    <col min="20" max="20" width="17.77734375" style="129" customWidth="1"/>
    <col min="21" max="21" width="21.6640625" style="129" customWidth="1"/>
    <col min="22" max="22" width="31.5546875" style="134" customWidth="1"/>
    <col min="23" max="23" width="26.77734375" style="129" customWidth="1"/>
    <col min="24" max="24" width="24.109375" style="134" customWidth="1"/>
    <col min="25" max="28" width="12.109375" style="129" customWidth="1"/>
    <col min="29" max="29" width="14.21875" style="129" customWidth="1"/>
    <col min="30" max="30" width="17.88671875" style="129" customWidth="1"/>
    <col min="31" max="31" width="12.109375" style="129" customWidth="1"/>
    <col min="32" max="32" width="14.109375" style="129" customWidth="1"/>
    <col min="33" max="33" width="12.109375" style="129" customWidth="1"/>
    <col min="34" max="34" width="13" style="129" customWidth="1"/>
    <col min="35" max="35" width="12.109375" style="129" customWidth="1"/>
    <col min="36" max="36" width="20.109375" style="129" bestFit="1" customWidth="1"/>
    <col min="37" max="37" width="14.88671875" style="129" bestFit="1" customWidth="1"/>
    <col min="38" max="38" width="14.21875" style="129" bestFit="1" customWidth="1"/>
    <col min="39" max="39" width="14.88671875" style="129" customWidth="1"/>
    <col min="40" max="40" width="14.88671875" style="129" bestFit="1" customWidth="1"/>
    <col min="41" max="41" width="17.44140625" style="129" bestFit="1" customWidth="1"/>
    <col min="42" max="42" width="21.21875" style="129" bestFit="1" customWidth="1"/>
    <col min="43" max="43" width="30.6640625" style="129" customWidth="1"/>
    <col min="44" max="44" width="19.6640625" style="129" customWidth="1"/>
    <col min="45" max="16384" width="9.109375" style="129"/>
  </cols>
  <sheetData>
    <row r="1" spans="1:88" s="150" customFormat="1" ht="82.5" customHeight="1">
      <c r="A1" s="191"/>
      <c r="B1" s="488" t="s">
        <v>69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90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/>
      <c r="BT1" s="129"/>
      <c r="BU1" s="129"/>
      <c r="BV1" s="129"/>
      <c r="BW1" s="129"/>
      <c r="BX1" s="129"/>
      <c r="BY1" s="129"/>
      <c r="BZ1" s="129"/>
      <c r="CA1" s="129"/>
      <c r="CB1" s="129"/>
      <c r="CC1" s="129"/>
      <c r="CD1" s="129"/>
      <c r="CE1" s="129"/>
      <c r="CF1" s="129"/>
      <c r="CG1" s="129"/>
      <c r="CH1" s="129"/>
      <c r="CI1" s="129"/>
      <c r="CJ1" s="129"/>
    </row>
    <row r="2" spans="1:88" ht="16.5" customHeight="1">
      <c r="A2" s="193"/>
      <c r="B2" s="484"/>
      <c r="C2" s="484"/>
      <c r="D2" s="484"/>
      <c r="E2" s="484"/>
      <c r="F2" s="484"/>
      <c r="G2" s="195"/>
      <c r="H2" s="195"/>
      <c r="I2" s="195"/>
      <c r="J2" s="195"/>
      <c r="K2" s="195"/>
      <c r="L2" s="195"/>
      <c r="M2" s="195"/>
      <c r="N2" s="196"/>
      <c r="O2" s="193"/>
      <c r="P2" s="193"/>
      <c r="Q2" s="193"/>
      <c r="R2" s="196"/>
      <c r="S2" s="193"/>
      <c r="T2" s="193"/>
      <c r="U2" s="483"/>
      <c r="V2" s="483"/>
      <c r="W2" s="193"/>
      <c r="X2" s="196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</row>
    <row r="3" spans="1:88" ht="28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6"/>
      <c r="O3" s="193"/>
      <c r="P3" s="193"/>
      <c r="Q3" s="193"/>
      <c r="R3" s="196"/>
      <c r="S3" s="193"/>
      <c r="T3" s="193"/>
      <c r="U3" s="193"/>
      <c r="V3" s="196"/>
      <c r="W3" s="193"/>
      <c r="X3" s="196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</row>
    <row r="4" spans="1:88" ht="18" customHeight="1">
      <c r="A4" s="193"/>
      <c r="B4" s="491" t="s">
        <v>200</v>
      </c>
      <c r="C4" s="492"/>
      <c r="D4" s="492"/>
      <c r="E4" s="492"/>
      <c r="F4" s="492"/>
      <c r="G4" s="493"/>
      <c r="H4" s="481"/>
      <c r="I4" s="481"/>
      <c r="J4" s="481"/>
      <c r="K4" s="481"/>
      <c r="L4" s="481"/>
      <c r="M4" s="481"/>
      <c r="N4" s="481"/>
      <c r="O4" s="481"/>
      <c r="P4" s="481"/>
      <c r="Q4" s="481"/>
      <c r="R4" s="481"/>
      <c r="S4" s="481"/>
      <c r="T4" s="481"/>
      <c r="U4" s="483"/>
      <c r="V4" s="483"/>
      <c r="W4" s="193"/>
      <c r="X4" s="196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</row>
    <row r="5" spans="1:88" ht="18" customHeight="1">
      <c r="A5" s="193"/>
      <c r="B5" s="494"/>
      <c r="C5" s="495"/>
      <c r="D5" s="495"/>
      <c r="E5" s="495"/>
      <c r="F5" s="495"/>
      <c r="G5" s="496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  <c r="S5" s="481"/>
      <c r="T5" s="481"/>
      <c r="U5" s="483"/>
      <c r="V5" s="483"/>
      <c r="W5" s="193"/>
      <c r="X5" s="196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</row>
    <row r="6" spans="1:88" ht="18" customHeight="1">
      <c r="A6" s="193"/>
      <c r="B6" s="497"/>
      <c r="C6" s="498"/>
      <c r="D6" s="498"/>
      <c r="E6" s="498"/>
      <c r="F6" s="498"/>
      <c r="G6" s="499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3"/>
      <c r="V6" s="483"/>
      <c r="W6" s="193"/>
      <c r="X6" s="196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</row>
    <row r="7" spans="1:88" ht="28.2">
      <c r="A7" s="193"/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482"/>
      <c r="N7" s="481"/>
      <c r="O7" s="481"/>
      <c r="P7" s="481"/>
      <c r="Q7" s="481"/>
      <c r="R7" s="481"/>
      <c r="S7" s="481"/>
      <c r="T7" s="481"/>
      <c r="U7" s="483"/>
      <c r="V7" s="483"/>
      <c r="W7" s="193"/>
      <c r="X7" s="196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</row>
    <row r="8" spans="1:88" ht="28.2">
      <c r="A8" s="193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196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</row>
    <row r="9" spans="1:88" ht="15" customHeight="1">
      <c r="A9" s="193"/>
      <c r="B9" s="501" t="s">
        <v>278</v>
      </c>
      <c r="C9" s="502"/>
      <c r="D9" s="502"/>
      <c r="E9" s="502"/>
      <c r="F9" s="502"/>
      <c r="G9" s="503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1"/>
      <c r="S9" s="481"/>
      <c r="T9" s="481"/>
      <c r="U9" s="481"/>
      <c r="V9" s="481"/>
      <c r="W9" s="481" t="s">
        <v>45</v>
      </c>
      <c r="X9" s="196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</row>
    <row r="10" spans="1:88" ht="54" customHeight="1">
      <c r="A10" s="193"/>
      <c r="B10" s="504"/>
      <c r="C10" s="505"/>
      <c r="D10" s="505"/>
      <c r="E10" s="505"/>
      <c r="F10" s="505"/>
      <c r="G10" s="506"/>
      <c r="H10" s="193"/>
      <c r="I10" s="193"/>
      <c r="J10" s="193"/>
      <c r="K10" s="193"/>
      <c r="L10" s="193"/>
      <c r="M10" s="193"/>
      <c r="N10" s="196"/>
      <c r="O10" s="193"/>
      <c r="P10" s="193"/>
      <c r="Q10" s="193"/>
      <c r="R10" s="196"/>
      <c r="S10" s="193"/>
      <c r="T10" s="193"/>
      <c r="U10" s="193"/>
      <c r="V10" s="196"/>
      <c r="W10" s="193"/>
      <c r="X10" s="196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</row>
    <row r="11" spans="1:88" ht="28.2">
      <c r="A11" s="193"/>
      <c r="B11" s="487"/>
      <c r="C11" s="487"/>
      <c r="D11" s="487"/>
      <c r="E11" s="487"/>
      <c r="F11" s="487"/>
      <c r="G11" s="487"/>
      <c r="H11" s="483"/>
      <c r="I11" s="196"/>
      <c r="J11" s="196"/>
      <c r="K11" s="487"/>
      <c r="L11" s="487"/>
      <c r="M11" s="487"/>
      <c r="N11" s="487"/>
      <c r="O11" s="487"/>
      <c r="P11" s="487"/>
      <c r="Q11" s="199"/>
      <c r="R11" s="483"/>
      <c r="S11" s="483"/>
      <c r="T11" s="483"/>
      <c r="U11" s="483"/>
      <c r="V11" s="483"/>
      <c r="W11" s="193"/>
      <c r="X11" s="196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</row>
    <row r="12" spans="1:88" ht="84.6">
      <c r="A12" s="193"/>
      <c r="B12" s="481" t="s">
        <v>13</v>
      </c>
      <c r="C12" s="481" t="s">
        <v>133</v>
      </c>
      <c r="D12" s="481"/>
      <c r="E12" s="481"/>
      <c r="F12" s="481"/>
      <c r="G12" s="481"/>
      <c r="H12" s="483"/>
      <c r="I12" s="196"/>
      <c r="J12" s="196"/>
      <c r="K12" s="481"/>
      <c r="L12" s="481"/>
      <c r="M12" s="481"/>
      <c r="N12" s="481"/>
      <c r="O12" s="481"/>
      <c r="P12" s="481"/>
      <c r="Q12" s="199"/>
      <c r="R12" s="483"/>
      <c r="S12" s="483"/>
      <c r="T12" s="483"/>
      <c r="U12" s="483"/>
      <c r="V12" s="483"/>
      <c r="W12" s="193"/>
      <c r="X12" s="196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</row>
    <row r="14" spans="1:88" s="303" customFormat="1" ht="89.25" customHeight="1">
      <c r="A14" s="516" t="s">
        <v>132</v>
      </c>
      <c r="B14" s="524" t="s">
        <v>14</v>
      </c>
      <c r="C14" s="514" t="s">
        <v>23</v>
      </c>
      <c r="D14" s="514" t="s">
        <v>22</v>
      </c>
      <c r="E14" s="526" t="s">
        <v>65</v>
      </c>
      <c r="F14" s="514" t="s">
        <v>205</v>
      </c>
      <c r="G14" s="514" t="s">
        <v>204</v>
      </c>
      <c r="H14" s="529" t="s">
        <v>20</v>
      </c>
      <c r="I14" s="530"/>
      <c r="J14" s="530"/>
      <c r="K14" s="530"/>
      <c r="L14" s="530"/>
      <c r="M14" s="530"/>
      <c r="N14" s="531"/>
      <c r="O14" s="517" t="s">
        <v>19</v>
      </c>
      <c r="P14" s="518"/>
      <c r="Q14" s="518"/>
      <c r="R14" s="519"/>
      <c r="S14" s="520" t="s">
        <v>18</v>
      </c>
      <c r="T14" s="521"/>
      <c r="U14" s="522"/>
      <c r="V14" s="523"/>
      <c r="W14" s="304" t="s">
        <v>24</v>
      </c>
      <c r="X14" s="305" t="s">
        <v>25</v>
      </c>
      <c r="Y14" s="509" t="s">
        <v>81</v>
      </c>
      <c r="Z14" s="509"/>
      <c r="AA14" s="509"/>
      <c r="AB14" s="509"/>
      <c r="AC14" s="509"/>
      <c r="AD14" s="510"/>
      <c r="AE14" s="511" t="s">
        <v>17</v>
      </c>
      <c r="AF14" s="512"/>
      <c r="AG14" s="512"/>
      <c r="AH14" s="512"/>
      <c r="AI14" s="512"/>
      <c r="AJ14" s="513"/>
      <c r="AK14" s="507" t="s">
        <v>74</v>
      </c>
      <c r="AL14" s="507"/>
      <c r="AM14" s="507"/>
      <c r="AN14" s="507"/>
      <c r="AO14" s="507"/>
      <c r="AP14" s="508"/>
    </row>
    <row r="15" spans="1:88" s="185" customFormat="1" ht="91.2">
      <c r="A15" s="516"/>
      <c r="B15" s="525"/>
      <c r="C15" s="515"/>
      <c r="D15" s="515"/>
      <c r="E15" s="527"/>
      <c r="F15" s="528"/>
      <c r="G15" s="515"/>
      <c r="H15" s="289" t="s">
        <v>0</v>
      </c>
      <c r="I15" s="289" t="s">
        <v>11</v>
      </c>
      <c r="J15" s="289" t="s">
        <v>1</v>
      </c>
      <c r="K15" s="289" t="s">
        <v>2</v>
      </c>
      <c r="L15" s="289" t="s">
        <v>3</v>
      </c>
      <c r="M15" s="289" t="s">
        <v>28</v>
      </c>
      <c r="N15" s="290" t="s">
        <v>4</v>
      </c>
      <c r="O15" s="291" t="s">
        <v>5</v>
      </c>
      <c r="P15" s="291" t="s">
        <v>6</v>
      </c>
      <c r="Q15" s="292" t="s">
        <v>7</v>
      </c>
      <c r="R15" s="293" t="s">
        <v>4</v>
      </c>
      <c r="S15" s="294" t="s">
        <v>8</v>
      </c>
      <c r="T15" s="295" t="s">
        <v>16</v>
      </c>
      <c r="U15" s="296" t="s">
        <v>231</v>
      </c>
      <c r="V15" s="296" t="s">
        <v>9</v>
      </c>
      <c r="W15" s="297" t="s">
        <v>43</v>
      </c>
      <c r="X15" s="324" t="s">
        <v>42</v>
      </c>
      <c r="Y15" s="298" t="s">
        <v>160</v>
      </c>
      <c r="Z15" s="298" t="s">
        <v>161</v>
      </c>
      <c r="AA15" s="298" t="s">
        <v>174</v>
      </c>
      <c r="AB15" s="298" t="s">
        <v>190</v>
      </c>
      <c r="AC15" s="298" t="s">
        <v>202</v>
      </c>
      <c r="AD15" s="298" t="s">
        <v>230</v>
      </c>
      <c r="AE15" s="299" t="s">
        <v>160</v>
      </c>
      <c r="AF15" s="299" t="s">
        <v>161</v>
      </c>
      <c r="AG15" s="299" t="s">
        <v>174</v>
      </c>
      <c r="AH15" s="299" t="s">
        <v>190</v>
      </c>
      <c r="AI15" s="299" t="s">
        <v>202</v>
      </c>
      <c r="AJ15" s="300" t="s">
        <v>230</v>
      </c>
      <c r="AK15" s="301" t="s">
        <v>160</v>
      </c>
      <c r="AL15" s="301" t="s">
        <v>161</v>
      </c>
      <c r="AM15" s="301" t="s">
        <v>174</v>
      </c>
      <c r="AN15" s="301" t="s">
        <v>190</v>
      </c>
      <c r="AO15" s="301" t="s">
        <v>202</v>
      </c>
      <c r="AP15" s="302" t="s">
        <v>230</v>
      </c>
      <c r="AQ15" s="388"/>
    </row>
    <row r="16" spans="1:88" s="311" customFormat="1" ht="28.5" customHeight="1">
      <c r="A16" s="485" t="s">
        <v>138</v>
      </c>
      <c r="B16" s="328" t="s">
        <v>115</v>
      </c>
      <c r="C16" s="328" t="s">
        <v>114</v>
      </c>
      <c r="D16" s="328" t="s">
        <v>117</v>
      </c>
      <c r="E16" s="332">
        <v>6</v>
      </c>
      <c r="F16" s="334" t="s">
        <v>118</v>
      </c>
      <c r="G16" s="334"/>
      <c r="H16" s="335">
        <v>27</v>
      </c>
      <c r="I16" s="335"/>
      <c r="J16" s="335"/>
      <c r="K16" s="335"/>
      <c r="L16" s="335"/>
      <c r="M16" s="335"/>
      <c r="N16" s="336">
        <v>27</v>
      </c>
      <c r="O16" s="338"/>
      <c r="P16" s="339"/>
      <c r="Q16" s="338">
        <v>27</v>
      </c>
      <c r="R16" s="340">
        <v>27</v>
      </c>
      <c r="S16" s="341">
        <v>27</v>
      </c>
      <c r="T16" s="341"/>
      <c r="U16" s="342"/>
      <c r="V16" s="342">
        <v>27</v>
      </c>
      <c r="W16" s="463" t="s">
        <v>123</v>
      </c>
      <c r="X16" s="460" t="s">
        <v>174</v>
      </c>
      <c r="Y16" s="345"/>
      <c r="Z16" s="345"/>
      <c r="AA16" s="345"/>
      <c r="AB16" s="345">
        <v>27</v>
      </c>
      <c r="AC16" s="345"/>
      <c r="AD16" s="346">
        <f>SUM(Y16:AC16)</f>
        <v>27</v>
      </c>
      <c r="AE16" s="347"/>
      <c r="AF16" s="347"/>
      <c r="AG16" s="347"/>
      <c r="AH16" s="347">
        <v>27</v>
      </c>
      <c r="AI16" s="347"/>
      <c r="AJ16" s="348">
        <f>SUM(AE16:AI16)</f>
        <v>27</v>
      </c>
      <c r="AK16" s="317"/>
      <c r="AL16" s="317"/>
      <c r="AM16" s="317">
        <v>2.7650000000000001</v>
      </c>
      <c r="AN16" s="317">
        <v>0.69099999999999995</v>
      </c>
      <c r="AO16" s="317"/>
      <c r="AP16" s="349">
        <f>SUM(AK16:AO16)</f>
        <v>3.456</v>
      </c>
    </row>
    <row r="17" spans="1:732" s="318" customFormat="1" ht="24.45" customHeight="1">
      <c r="A17" s="485" t="s">
        <v>216</v>
      </c>
      <c r="B17" s="326" t="s">
        <v>217</v>
      </c>
      <c r="C17" s="326" t="s">
        <v>120</v>
      </c>
      <c r="D17" s="326" t="s">
        <v>116</v>
      </c>
      <c r="E17" s="331">
        <v>9</v>
      </c>
      <c r="F17" s="333" t="s">
        <v>118</v>
      </c>
      <c r="G17" s="333" t="s">
        <v>234</v>
      </c>
      <c r="H17" s="335">
        <v>52</v>
      </c>
      <c r="I17" s="335"/>
      <c r="J17" s="337"/>
      <c r="K17" s="335"/>
      <c r="L17" s="335"/>
      <c r="M17" s="335"/>
      <c r="N17" s="336">
        <f t="shared" ref="N17:N26" si="0">SUM(H17:M17)</f>
        <v>52</v>
      </c>
      <c r="O17" s="338"/>
      <c r="P17" s="339"/>
      <c r="Q17" s="338">
        <v>52</v>
      </c>
      <c r="R17" s="340">
        <v>52</v>
      </c>
      <c r="S17" s="341">
        <v>46</v>
      </c>
      <c r="T17" s="341">
        <v>6</v>
      </c>
      <c r="U17" s="342" t="s">
        <v>126</v>
      </c>
      <c r="V17" s="342">
        <f>SUM(S17:T17)</f>
        <v>52</v>
      </c>
      <c r="W17" s="463" t="s">
        <v>123</v>
      </c>
      <c r="X17" s="461" t="s">
        <v>159</v>
      </c>
      <c r="Y17" s="403"/>
      <c r="Z17" s="403"/>
      <c r="AA17" s="403"/>
      <c r="AB17" s="403"/>
      <c r="AC17" s="403"/>
      <c r="AD17" s="404">
        <f t="shared" ref="AD17:AD22" si="1">SUM(Y17:AC17)</f>
        <v>0</v>
      </c>
      <c r="AE17" s="350"/>
      <c r="AF17" s="350">
        <v>52</v>
      </c>
      <c r="AG17" s="350"/>
      <c r="AH17" s="350"/>
      <c r="AI17" s="350"/>
      <c r="AJ17" s="402">
        <f t="shared" ref="AJ17:AJ22" si="2">SUM(AE17:AI17)</f>
        <v>52</v>
      </c>
      <c r="AK17" s="317">
        <v>5.1520000000000001</v>
      </c>
      <c r="AL17" s="317"/>
      <c r="AM17" s="317"/>
      <c r="AN17" s="317"/>
      <c r="AO17" s="317"/>
      <c r="AP17" s="349">
        <f t="shared" ref="AP17" si="3">SUM(AK17:AO17)</f>
        <v>5.1520000000000001</v>
      </c>
      <c r="AQ17" s="406"/>
      <c r="AR17" s="406"/>
      <c r="AS17" s="406"/>
      <c r="AT17" s="406"/>
      <c r="AU17" s="406"/>
      <c r="AV17" s="406"/>
      <c r="AW17" s="406"/>
      <c r="AX17" s="406"/>
      <c r="AY17" s="406"/>
      <c r="AZ17" s="406"/>
      <c r="BA17" s="406"/>
      <c r="BB17" s="406"/>
      <c r="BC17" s="406"/>
      <c r="BD17" s="406"/>
      <c r="BE17" s="406"/>
      <c r="BF17" s="406"/>
      <c r="BG17" s="406"/>
      <c r="BH17" s="406"/>
      <c r="BI17" s="406"/>
      <c r="BJ17" s="406"/>
      <c r="BK17" s="406"/>
      <c r="BL17" s="406"/>
      <c r="BM17" s="406"/>
      <c r="BN17" s="406"/>
      <c r="BO17" s="406"/>
      <c r="BP17" s="406"/>
      <c r="BQ17" s="406"/>
      <c r="BR17" s="406"/>
      <c r="BS17" s="406"/>
      <c r="BT17" s="406"/>
      <c r="BU17" s="406"/>
      <c r="BV17" s="406"/>
      <c r="BW17" s="406"/>
      <c r="BX17" s="406"/>
      <c r="BY17" s="406"/>
      <c r="BZ17" s="406"/>
      <c r="CA17" s="406"/>
      <c r="CB17" s="406"/>
      <c r="CC17" s="406"/>
      <c r="CD17" s="406"/>
      <c r="CE17" s="406"/>
      <c r="CF17" s="406"/>
      <c r="CG17" s="406"/>
      <c r="CH17" s="406"/>
      <c r="CI17" s="406"/>
      <c r="CJ17" s="406"/>
      <c r="CK17" s="406"/>
      <c r="CL17" s="406"/>
      <c r="CM17" s="406"/>
      <c r="CN17" s="406"/>
      <c r="CO17" s="406"/>
      <c r="CP17" s="406"/>
      <c r="CQ17" s="406"/>
      <c r="CR17" s="406"/>
      <c r="CS17" s="406"/>
      <c r="CT17" s="406"/>
      <c r="CU17" s="406"/>
      <c r="CV17" s="406"/>
      <c r="CW17" s="406"/>
      <c r="CX17" s="406"/>
      <c r="CY17" s="406"/>
      <c r="CZ17" s="406"/>
      <c r="DA17" s="406"/>
      <c r="DB17" s="406"/>
      <c r="DC17" s="406"/>
      <c r="DD17" s="406"/>
      <c r="DE17" s="406"/>
      <c r="DF17" s="406"/>
      <c r="DG17" s="406"/>
      <c r="DH17" s="406"/>
      <c r="DI17" s="406"/>
      <c r="DJ17" s="406"/>
      <c r="DK17" s="406"/>
      <c r="DL17" s="406"/>
      <c r="DM17" s="406"/>
      <c r="DN17" s="406"/>
      <c r="DO17" s="406"/>
      <c r="DP17" s="406"/>
      <c r="DQ17" s="406"/>
      <c r="DR17" s="406"/>
      <c r="DS17" s="406"/>
      <c r="DT17" s="406"/>
      <c r="DU17" s="406"/>
      <c r="DV17" s="406"/>
      <c r="DW17" s="406"/>
      <c r="DX17" s="406"/>
      <c r="DY17" s="406"/>
      <c r="DZ17" s="406"/>
      <c r="EA17" s="406"/>
      <c r="EB17" s="406"/>
      <c r="EC17" s="406"/>
      <c r="ED17" s="406"/>
      <c r="EE17" s="406"/>
      <c r="EF17" s="406"/>
      <c r="EG17" s="406"/>
      <c r="EH17" s="406"/>
      <c r="EI17" s="406"/>
      <c r="EJ17" s="406"/>
      <c r="EK17" s="406"/>
      <c r="EL17" s="406"/>
      <c r="EM17" s="406"/>
      <c r="EN17" s="406"/>
      <c r="EO17" s="406"/>
      <c r="EP17" s="406"/>
      <c r="EQ17" s="406"/>
      <c r="ER17" s="406"/>
      <c r="ES17" s="406"/>
      <c r="ET17" s="406"/>
      <c r="EU17" s="406"/>
      <c r="EV17" s="406"/>
      <c r="EW17" s="406"/>
      <c r="EX17" s="406"/>
      <c r="EY17" s="406"/>
      <c r="EZ17" s="406"/>
      <c r="FA17" s="406"/>
      <c r="FB17" s="406"/>
      <c r="FC17" s="406"/>
      <c r="FD17" s="406"/>
      <c r="FE17" s="406"/>
      <c r="FF17" s="406"/>
      <c r="FG17" s="406"/>
      <c r="FH17" s="406"/>
      <c r="FI17" s="406"/>
      <c r="FJ17" s="406"/>
      <c r="FK17" s="406"/>
      <c r="FL17" s="406"/>
      <c r="FM17" s="406"/>
      <c r="FN17" s="406"/>
      <c r="FO17" s="406"/>
      <c r="FP17" s="406"/>
      <c r="FQ17" s="406"/>
      <c r="FR17" s="406"/>
      <c r="FS17" s="406"/>
      <c r="FT17" s="406"/>
      <c r="FU17" s="406"/>
      <c r="FV17" s="406"/>
      <c r="FW17" s="406"/>
      <c r="FX17" s="406"/>
      <c r="FY17" s="406"/>
      <c r="FZ17" s="406"/>
      <c r="GA17" s="406"/>
      <c r="GB17" s="406"/>
      <c r="GC17" s="406"/>
      <c r="GD17" s="406"/>
      <c r="GE17" s="406"/>
      <c r="GF17" s="406"/>
      <c r="GG17" s="406"/>
      <c r="GH17" s="406"/>
      <c r="GI17" s="406"/>
      <c r="GJ17" s="406"/>
      <c r="GK17" s="406"/>
      <c r="GL17" s="406"/>
      <c r="GM17" s="406"/>
      <c r="GN17" s="406"/>
      <c r="GO17" s="406"/>
      <c r="GP17" s="406"/>
      <c r="GQ17" s="406"/>
      <c r="GR17" s="406"/>
      <c r="GS17" s="406"/>
      <c r="GT17" s="406"/>
      <c r="GU17" s="406"/>
      <c r="GV17" s="406"/>
      <c r="GW17" s="406"/>
      <c r="GX17" s="406"/>
      <c r="GY17" s="406"/>
      <c r="GZ17" s="406"/>
      <c r="HA17" s="406"/>
      <c r="HB17" s="406"/>
      <c r="HC17" s="406"/>
      <c r="HD17" s="406"/>
      <c r="HE17" s="406"/>
      <c r="HF17" s="406"/>
      <c r="HG17" s="406"/>
      <c r="HH17" s="406"/>
      <c r="HI17" s="406"/>
      <c r="HJ17" s="406"/>
      <c r="HK17" s="406"/>
      <c r="HL17" s="406"/>
      <c r="HM17" s="406"/>
      <c r="HN17" s="406"/>
      <c r="HO17" s="406"/>
      <c r="HP17" s="406"/>
      <c r="HQ17" s="406"/>
      <c r="HR17" s="406"/>
      <c r="HS17" s="406"/>
      <c r="HT17" s="406"/>
      <c r="HU17" s="406"/>
      <c r="HV17" s="406"/>
      <c r="HW17" s="406"/>
      <c r="HX17" s="406"/>
      <c r="HY17" s="406"/>
      <c r="HZ17" s="406"/>
      <c r="IA17" s="406"/>
      <c r="IB17" s="406"/>
    </row>
    <row r="18" spans="1:732" s="318" customFormat="1" ht="24.45" customHeight="1">
      <c r="A18" s="485" t="s">
        <v>270</v>
      </c>
      <c r="B18" s="326" t="s">
        <v>235</v>
      </c>
      <c r="C18" s="326" t="s">
        <v>120</v>
      </c>
      <c r="D18" s="326" t="s">
        <v>116</v>
      </c>
      <c r="E18" s="333">
        <v>9</v>
      </c>
      <c r="F18" s="333" t="s">
        <v>215</v>
      </c>
      <c r="G18" s="447" t="s">
        <v>212</v>
      </c>
      <c r="H18" s="335">
        <v>37</v>
      </c>
      <c r="I18" s="335"/>
      <c r="J18" s="335"/>
      <c r="K18" s="335"/>
      <c r="L18" s="335"/>
      <c r="M18" s="336"/>
      <c r="N18" s="336">
        <v>37</v>
      </c>
      <c r="O18" s="339"/>
      <c r="P18" s="338"/>
      <c r="Q18" s="338">
        <v>37</v>
      </c>
      <c r="R18" s="342">
        <v>37</v>
      </c>
      <c r="S18" s="341">
        <v>31</v>
      </c>
      <c r="T18" s="341">
        <v>6</v>
      </c>
      <c r="U18" s="342" t="s">
        <v>126</v>
      </c>
      <c r="V18" s="453">
        <v>37</v>
      </c>
      <c r="W18" s="464" t="s">
        <v>123</v>
      </c>
      <c r="X18" s="450" t="s">
        <v>174</v>
      </c>
      <c r="Y18" s="403"/>
      <c r="Z18" s="403"/>
      <c r="AA18" s="403">
        <v>37</v>
      </c>
      <c r="AB18" s="403"/>
      <c r="AC18" s="404"/>
      <c r="AD18" s="404">
        <v>37</v>
      </c>
      <c r="AE18" s="350"/>
      <c r="AF18" s="350"/>
      <c r="AG18" s="350"/>
      <c r="AH18" s="350">
        <v>37</v>
      </c>
      <c r="AI18" s="350"/>
      <c r="AJ18" s="402">
        <f>SUM(AE18:AI18)</f>
        <v>37</v>
      </c>
      <c r="AK18" s="317"/>
      <c r="AL18" s="317"/>
      <c r="AM18" s="317">
        <v>3.6880000000000002</v>
      </c>
      <c r="AN18" s="317">
        <v>0.92100000000000004</v>
      </c>
      <c r="AO18" s="317"/>
      <c r="AP18" s="467">
        <v>4.609</v>
      </c>
      <c r="AQ18" s="406"/>
      <c r="AR18" s="406"/>
      <c r="AS18" s="406"/>
      <c r="AT18" s="406"/>
      <c r="AU18" s="406"/>
      <c r="AV18" s="406"/>
      <c r="AW18" s="406"/>
      <c r="AX18" s="406"/>
      <c r="AY18" s="406"/>
      <c r="AZ18" s="406"/>
      <c r="BA18" s="406"/>
      <c r="BB18" s="406"/>
      <c r="BC18" s="406"/>
      <c r="BD18" s="406"/>
      <c r="BE18" s="406"/>
      <c r="BF18" s="406"/>
      <c r="BG18" s="406"/>
      <c r="BH18" s="406"/>
      <c r="BI18" s="406"/>
      <c r="BJ18" s="406"/>
      <c r="BK18" s="406"/>
      <c r="BL18" s="406"/>
      <c r="BM18" s="406"/>
      <c r="BN18" s="406"/>
      <c r="BO18" s="406"/>
      <c r="BP18" s="406"/>
      <c r="BQ18" s="406"/>
      <c r="BR18" s="406"/>
      <c r="BS18" s="406"/>
      <c r="BT18" s="406"/>
      <c r="BU18" s="406"/>
      <c r="BV18" s="406"/>
      <c r="BW18" s="406"/>
      <c r="BX18" s="406"/>
      <c r="BY18" s="406"/>
      <c r="BZ18" s="406"/>
      <c r="CA18" s="406"/>
      <c r="CB18" s="406"/>
      <c r="CC18" s="406"/>
      <c r="CD18" s="406"/>
      <c r="CE18" s="406"/>
      <c r="CF18" s="406"/>
      <c r="CG18" s="406"/>
      <c r="CH18" s="406"/>
      <c r="CI18" s="406"/>
      <c r="CJ18" s="406"/>
      <c r="CK18" s="406"/>
      <c r="CL18" s="406"/>
      <c r="CM18" s="406"/>
      <c r="CN18" s="406"/>
      <c r="CO18" s="406"/>
      <c r="CP18" s="406"/>
      <c r="CQ18" s="406"/>
      <c r="CR18" s="406"/>
      <c r="CS18" s="406"/>
      <c r="CT18" s="406"/>
      <c r="CU18" s="406"/>
      <c r="CV18" s="406"/>
      <c r="CW18" s="406"/>
      <c r="CX18" s="406"/>
      <c r="CY18" s="406"/>
      <c r="CZ18" s="406"/>
      <c r="DA18" s="406"/>
      <c r="DB18" s="406"/>
      <c r="DC18" s="406"/>
      <c r="DD18" s="406"/>
      <c r="DE18" s="406"/>
      <c r="DF18" s="406"/>
      <c r="DG18" s="406"/>
      <c r="DH18" s="406"/>
      <c r="DI18" s="406"/>
      <c r="DJ18" s="406"/>
      <c r="DK18" s="406"/>
      <c r="DL18" s="406"/>
      <c r="DM18" s="406"/>
      <c r="DN18" s="406"/>
      <c r="DO18" s="406"/>
      <c r="DP18" s="406"/>
      <c r="DQ18" s="406"/>
      <c r="DR18" s="406"/>
      <c r="DS18" s="406"/>
      <c r="DT18" s="406"/>
      <c r="DU18" s="406"/>
      <c r="DV18" s="406"/>
      <c r="DW18" s="406"/>
      <c r="DX18" s="406"/>
      <c r="DY18" s="406"/>
      <c r="DZ18" s="406"/>
      <c r="EA18" s="406"/>
      <c r="EB18" s="406"/>
      <c r="EC18" s="406"/>
      <c r="ED18" s="406"/>
      <c r="EE18" s="406"/>
      <c r="EF18" s="406"/>
      <c r="EG18" s="406"/>
      <c r="EH18" s="406"/>
      <c r="EI18" s="406"/>
      <c r="EJ18" s="406"/>
      <c r="EK18" s="406"/>
      <c r="EL18" s="406"/>
      <c r="EM18" s="406"/>
      <c r="EN18" s="406"/>
      <c r="EO18" s="406"/>
      <c r="EP18" s="406"/>
      <c r="EQ18" s="406"/>
      <c r="ER18" s="406"/>
      <c r="ES18" s="406"/>
      <c r="ET18" s="406"/>
      <c r="EU18" s="406"/>
      <c r="EV18" s="406"/>
      <c r="EW18" s="406"/>
      <c r="EX18" s="406"/>
      <c r="EY18" s="406"/>
      <c r="EZ18" s="406"/>
      <c r="FA18" s="406"/>
      <c r="FB18" s="406"/>
      <c r="FC18" s="406"/>
      <c r="FD18" s="406"/>
      <c r="FE18" s="406"/>
      <c r="FF18" s="406"/>
      <c r="FG18" s="406"/>
      <c r="FH18" s="406"/>
      <c r="FI18" s="406"/>
      <c r="FJ18" s="406"/>
      <c r="FK18" s="406"/>
      <c r="FL18" s="406"/>
      <c r="FM18" s="406"/>
      <c r="FN18" s="406"/>
      <c r="FO18" s="406"/>
      <c r="FP18" s="406"/>
      <c r="FQ18" s="406"/>
      <c r="FR18" s="406"/>
      <c r="FS18" s="406"/>
      <c r="FT18" s="406"/>
      <c r="FU18" s="406"/>
      <c r="FV18" s="406"/>
      <c r="FW18" s="406"/>
      <c r="FX18" s="406"/>
      <c r="FY18" s="406"/>
      <c r="FZ18" s="406"/>
      <c r="GA18" s="406"/>
      <c r="GB18" s="406"/>
      <c r="GC18" s="406"/>
      <c r="GD18" s="406"/>
      <c r="GE18" s="406"/>
      <c r="GF18" s="406"/>
      <c r="GG18" s="406"/>
      <c r="GH18" s="406"/>
      <c r="GI18" s="406"/>
      <c r="GJ18" s="406"/>
      <c r="GK18" s="406"/>
      <c r="GL18" s="406"/>
      <c r="GM18" s="406"/>
      <c r="GN18" s="406"/>
      <c r="GO18" s="406"/>
      <c r="GP18" s="406"/>
      <c r="GQ18" s="406"/>
      <c r="GR18" s="406"/>
      <c r="GS18" s="406"/>
      <c r="GT18" s="406"/>
      <c r="GU18" s="406"/>
      <c r="GV18" s="406"/>
      <c r="GW18" s="406"/>
      <c r="GX18" s="406"/>
      <c r="GY18" s="406"/>
      <c r="GZ18" s="406"/>
      <c r="HA18" s="406"/>
      <c r="HB18" s="406"/>
      <c r="HC18" s="406"/>
      <c r="HD18" s="406"/>
      <c r="HE18" s="406"/>
      <c r="HF18" s="406"/>
      <c r="HG18" s="406"/>
      <c r="HH18" s="406"/>
      <c r="HI18" s="406"/>
      <c r="HJ18" s="406"/>
      <c r="HK18" s="406"/>
      <c r="HL18" s="406"/>
      <c r="HM18" s="406"/>
      <c r="HN18" s="406"/>
      <c r="HO18" s="406"/>
      <c r="HP18" s="406"/>
      <c r="HQ18" s="406"/>
      <c r="HR18" s="406"/>
      <c r="HS18" s="406"/>
      <c r="HT18" s="406"/>
      <c r="HU18" s="406"/>
      <c r="HV18" s="406"/>
      <c r="HW18" s="406"/>
      <c r="HX18" s="406"/>
      <c r="HY18" s="406"/>
      <c r="HZ18" s="406"/>
      <c r="IA18" s="406"/>
    </row>
    <row r="19" spans="1:732" s="318" customFormat="1" ht="24.45" customHeight="1">
      <c r="A19" s="485" t="s">
        <v>271</v>
      </c>
      <c r="B19" s="326" t="s">
        <v>235</v>
      </c>
      <c r="C19" s="326" t="s">
        <v>120</v>
      </c>
      <c r="D19" s="326" t="s">
        <v>116</v>
      </c>
      <c r="E19" s="333">
        <v>8</v>
      </c>
      <c r="F19" s="333" t="s">
        <v>215</v>
      </c>
      <c r="G19" s="447" t="s">
        <v>212</v>
      </c>
      <c r="H19" s="335"/>
      <c r="I19" s="335">
        <v>14</v>
      </c>
      <c r="J19" s="335"/>
      <c r="K19" s="335"/>
      <c r="L19" s="335"/>
      <c r="M19" s="336"/>
      <c r="N19" s="336">
        <v>14</v>
      </c>
      <c r="O19" s="339"/>
      <c r="P19" s="338"/>
      <c r="Q19" s="338">
        <v>14</v>
      </c>
      <c r="R19" s="342">
        <v>14</v>
      </c>
      <c r="S19" s="341">
        <v>14</v>
      </c>
      <c r="T19" s="341"/>
      <c r="U19" s="342"/>
      <c r="V19" s="453">
        <v>14</v>
      </c>
      <c r="W19" s="464" t="s">
        <v>123</v>
      </c>
      <c r="X19" s="450" t="s">
        <v>174</v>
      </c>
      <c r="Y19" s="403"/>
      <c r="Z19" s="403"/>
      <c r="AA19" s="403">
        <v>14</v>
      </c>
      <c r="AB19" s="403"/>
      <c r="AC19" s="404"/>
      <c r="AD19" s="404">
        <v>14</v>
      </c>
      <c r="AE19" s="350"/>
      <c r="AF19" s="350"/>
      <c r="AG19" s="350"/>
      <c r="AH19" s="350">
        <v>14</v>
      </c>
      <c r="AI19" s="350"/>
      <c r="AJ19" s="402">
        <f>SUM(AE19:AI19)</f>
        <v>14</v>
      </c>
      <c r="AK19" s="317"/>
      <c r="AL19" s="317"/>
      <c r="AM19" s="317">
        <v>1.1040000000000001</v>
      </c>
      <c r="AN19" s="317">
        <v>0.27600000000000002</v>
      </c>
      <c r="AO19" s="317"/>
      <c r="AP19" s="466">
        <v>1.38</v>
      </c>
      <c r="AQ19" s="406"/>
      <c r="AR19" s="406"/>
      <c r="AS19" s="406"/>
      <c r="AT19" s="406"/>
      <c r="AU19" s="406"/>
      <c r="AV19" s="406"/>
      <c r="AW19" s="406"/>
      <c r="AX19" s="406"/>
      <c r="AY19" s="406"/>
      <c r="AZ19" s="406"/>
      <c r="BA19" s="406"/>
      <c r="BB19" s="406"/>
      <c r="BC19" s="406"/>
      <c r="BD19" s="406"/>
      <c r="BE19" s="406"/>
      <c r="BF19" s="406"/>
      <c r="BG19" s="406"/>
      <c r="BH19" s="406"/>
      <c r="BI19" s="406"/>
      <c r="BJ19" s="406"/>
      <c r="BK19" s="406"/>
      <c r="BL19" s="406"/>
      <c r="BM19" s="406"/>
      <c r="BN19" s="406"/>
      <c r="BO19" s="406"/>
      <c r="BP19" s="406"/>
      <c r="BQ19" s="406"/>
      <c r="BR19" s="406"/>
      <c r="BS19" s="406"/>
      <c r="BT19" s="406"/>
      <c r="BU19" s="406"/>
      <c r="BV19" s="406"/>
      <c r="BW19" s="406"/>
      <c r="BX19" s="406"/>
      <c r="BY19" s="406"/>
      <c r="BZ19" s="406"/>
      <c r="CA19" s="406"/>
      <c r="CB19" s="406"/>
      <c r="CC19" s="406"/>
      <c r="CD19" s="406"/>
      <c r="CE19" s="406"/>
      <c r="CF19" s="406"/>
      <c r="CG19" s="406"/>
      <c r="CH19" s="406"/>
      <c r="CI19" s="406"/>
      <c r="CJ19" s="406"/>
      <c r="CK19" s="406"/>
      <c r="CL19" s="406"/>
      <c r="CM19" s="406"/>
      <c r="CN19" s="406"/>
      <c r="CO19" s="406"/>
      <c r="CP19" s="406"/>
      <c r="CQ19" s="406"/>
      <c r="CR19" s="406"/>
      <c r="CS19" s="406"/>
      <c r="CT19" s="406"/>
      <c r="CU19" s="406"/>
      <c r="CV19" s="406"/>
      <c r="CW19" s="406"/>
      <c r="CX19" s="406"/>
      <c r="CY19" s="406"/>
      <c r="CZ19" s="406"/>
      <c r="DA19" s="406"/>
      <c r="DB19" s="406"/>
      <c r="DC19" s="406"/>
      <c r="DD19" s="406"/>
      <c r="DE19" s="406"/>
      <c r="DF19" s="406"/>
      <c r="DG19" s="406"/>
      <c r="DH19" s="406"/>
      <c r="DI19" s="406"/>
      <c r="DJ19" s="406"/>
      <c r="DK19" s="406"/>
      <c r="DL19" s="406"/>
      <c r="DM19" s="406"/>
      <c r="DN19" s="406"/>
      <c r="DO19" s="406"/>
      <c r="DP19" s="406"/>
      <c r="DQ19" s="406"/>
      <c r="DR19" s="406"/>
      <c r="DS19" s="406"/>
      <c r="DT19" s="406"/>
      <c r="DU19" s="406"/>
      <c r="DV19" s="406"/>
      <c r="DW19" s="406"/>
      <c r="DX19" s="406"/>
      <c r="DY19" s="406"/>
      <c r="DZ19" s="406"/>
      <c r="EA19" s="406"/>
      <c r="EB19" s="406"/>
      <c r="EC19" s="406"/>
      <c r="ED19" s="406"/>
      <c r="EE19" s="406"/>
      <c r="EF19" s="406"/>
      <c r="EG19" s="406"/>
      <c r="EH19" s="406"/>
      <c r="EI19" s="406"/>
      <c r="EJ19" s="406"/>
      <c r="EK19" s="406"/>
      <c r="EL19" s="406"/>
      <c r="EM19" s="406"/>
      <c r="EN19" s="406"/>
      <c r="EO19" s="406"/>
      <c r="EP19" s="406"/>
      <c r="EQ19" s="406"/>
      <c r="ER19" s="406"/>
      <c r="ES19" s="406"/>
      <c r="ET19" s="406"/>
      <c r="EU19" s="406"/>
      <c r="EV19" s="406"/>
      <c r="EW19" s="406"/>
      <c r="EX19" s="406"/>
      <c r="EY19" s="406"/>
      <c r="EZ19" s="406"/>
      <c r="FA19" s="406"/>
      <c r="FB19" s="406"/>
      <c r="FC19" s="406"/>
      <c r="FD19" s="406"/>
      <c r="FE19" s="406"/>
      <c r="FF19" s="406"/>
      <c r="FG19" s="406"/>
      <c r="FH19" s="406"/>
      <c r="FI19" s="406"/>
      <c r="FJ19" s="406"/>
      <c r="FK19" s="406"/>
      <c r="FL19" s="406"/>
      <c r="FM19" s="406"/>
      <c r="FN19" s="406"/>
      <c r="FO19" s="406"/>
      <c r="FP19" s="406"/>
      <c r="FQ19" s="406"/>
      <c r="FR19" s="406"/>
      <c r="FS19" s="406"/>
      <c r="FT19" s="406"/>
      <c r="FU19" s="406"/>
      <c r="FV19" s="406"/>
      <c r="FW19" s="406"/>
      <c r="FX19" s="406"/>
      <c r="FY19" s="406"/>
      <c r="FZ19" s="406"/>
      <c r="GA19" s="406"/>
      <c r="GB19" s="406"/>
      <c r="GC19" s="406"/>
      <c r="GD19" s="406"/>
      <c r="GE19" s="406"/>
      <c r="GF19" s="406"/>
      <c r="GG19" s="406"/>
      <c r="GH19" s="406"/>
      <c r="GI19" s="406"/>
      <c r="GJ19" s="406"/>
      <c r="GK19" s="406"/>
      <c r="GL19" s="406"/>
      <c r="GM19" s="406"/>
      <c r="GN19" s="406"/>
      <c r="GO19" s="406"/>
      <c r="GP19" s="406"/>
      <c r="GQ19" s="406"/>
      <c r="GR19" s="406"/>
      <c r="GS19" s="406"/>
      <c r="GT19" s="406"/>
      <c r="GU19" s="406"/>
      <c r="GV19" s="406"/>
      <c r="GW19" s="406"/>
      <c r="GX19" s="406"/>
      <c r="GY19" s="406"/>
      <c r="GZ19" s="406"/>
      <c r="HA19" s="406"/>
      <c r="HB19" s="406"/>
      <c r="HC19" s="406"/>
      <c r="HD19" s="406"/>
      <c r="HE19" s="406"/>
      <c r="HF19" s="406"/>
      <c r="HG19" s="406"/>
      <c r="HH19" s="406"/>
      <c r="HI19" s="406"/>
      <c r="HJ19" s="406"/>
      <c r="HK19" s="406"/>
      <c r="HL19" s="406"/>
      <c r="HM19" s="406"/>
      <c r="HN19" s="406"/>
      <c r="HO19" s="406"/>
      <c r="HP19" s="406"/>
      <c r="HQ19" s="406"/>
      <c r="HR19" s="406"/>
      <c r="HS19" s="406"/>
      <c r="HT19" s="406"/>
      <c r="HU19" s="406"/>
      <c r="HV19" s="406"/>
      <c r="HW19" s="406"/>
      <c r="HX19" s="406"/>
      <c r="HY19" s="406"/>
      <c r="HZ19" s="406"/>
      <c r="IA19" s="406"/>
    </row>
    <row r="20" spans="1:732" s="319" customFormat="1" ht="28.5" customHeight="1">
      <c r="A20" s="485" t="s">
        <v>273</v>
      </c>
      <c r="B20" s="326" t="s">
        <v>151</v>
      </c>
      <c r="C20" s="326" t="s">
        <v>120</v>
      </c>
      <c r="D20" s="326" t="s">
        <v>116</v>
      </c>
      <c r="E20" s="331">
        <v>8</v>
      </c>
      <c r="F20" s="333" t="s">
        <v>179</v>
      </c>
      <c r="G20" s="333" t="s">
        <v>179</v>
      </c>
      <c r="H20" s="335"/>
      <c r="I20" s="335">
        <v>65</v>
      </c>
      <c r="J20" s="335"/>
      <c r="K20" s="335"/>
      <c r="L20" s="335"/>
      <c r="M20" s="335"/>
      <c r="N20" s="336">
        <f t="shared" si="0"/>
        <v>65</v>
      </c>
      <c r="O20" s="338"/>
      <c r="P20" s="339"/>
      <c r="Q20" s="338">
        <v>65</v>
      </c>
      <c r="R20" s="340">
        <v>65</v>
      </c>
      <c r="S20" s="341">
        <v>50</v>
      </c>
      <c r="T20" s="341">
        <v>15</v>
      </c>
      <c r="U20" s="342" t="s">
        <v>180</v>
      </c>
      <c r="V20" s="342">
        <v>65</v>
      </c>
      <c r="W20" s="463" t="s">
        <v>123</v>
      </c>
      <c r="X20" s="461" t="s">
        <v>174</v>
      </c>
      <c r="Y20" s="345"/>
      <c r="Z20" s="345"/>
      <c r="AA20" s="345">
        <v>65</v>
      </c>
      <c r="AB20" s="345"/>
      <c r="AC20" s="403"/>
      <c r="AD20" s="346">
        <f t="shared" si="1"/>
        <v>65</v>
      </c>
      <c r="AE20" s="347"/>
      <c r="AF20" s="347"/>
      <c r="AG20" s="347"/>
      <c r="AH20" s="347">
        <v>65</v>
      </c>
      <c r="AI20" s="350"/>
      <c r="AJ20" s="348">
        <f t="shared" si="2"/>
        <v>65</v>
      </c>
      <c r="AK20" s="317"/>
      <c r="AL20" s="317">
        <v>0.78</v>
      </c>
      <c r="AM20" s="317">
        <v>2.4750000000000001</v>
      </c>
      <c r="AN20" s="317">
        <v>2.476</v>
      </c>
      <c r="AO20" s="317"/>
      <c r="AP20" s="349">
        <f>SUM(AK20:AO20)</f>
        <v>5.7309999999999999</v>
      </c>
      <c r="AQ20" s="314"/>
      <c r="AR20" s="314"/>
      <c r="AS20" s="314"/>
      <c r="AT20" s="314"/>
      <c r="AU20" s="314"/>
      <c r="AV20" s="314"/>
      <c r="AW20" s="314"/>
      <c r="AX20" s="314"/>
      <c r="AY20" s="314"/>
      <c r="AZ20" s="314"/>
      <c r="BA20" s="314"/>
      <c r="BB20" s="314"/>
      <c r="BC20" s="314"/>
      <c r="BD20" s="314"/>
      <c r="BE20" s="314"/>
      <c r="BF20" s="314"/>
      <c r="BG20" s="314"/>
      <c r="BH20" s="314"/>
      <c r="BI20" s="314"/>
      <c r="BJ20" s="314"/>
      <c r="BK20" s="314"/>
      <c r="BL20" s="314"/>
      <c r="BM20" s="314"/>
      <c r="BN20" s="314"/>
      <c r="BO20" s="314"/>
      <c r="BP20" s="314"/>
      <c r="BQ20" s="314"/>
      <c r="BR20" s="314"/>
      <c r="BS20" s="314"/>
      <c r="BT20" s="314"/>
      <c r="BU20" s="314"/>
      <c r="BV20" s="314"/>
      <c r="BW20" s="314"/>
      <c r="BX20" s="314"/>
      <c r="BY20" s="314"/>
      <c r="BZ20" s="314"/>
      <c r="CA20" s="314"/>
      <c r="CB20" s="314"/>
      <c r="CC20" s="314"/>
      <c r="CD20" s="314"/>
      <c r="CE20" s="314"/>
      <c r="CF20" s="314"/>
      <c r="CG20" s="314"/>
      <c r="CH20" s="314"/>
      <c r="CI20" s="314"/>
      <c r="CJ20" s="314"/>
      <c r="CK20" s="314"/>
      <c r="CL20" s="314"/>
      <c r="CM20" s="314"/>
      <c r="CN20" s="314"/>
      <c r="CO20" s="314"/>
      <c r="CP20" s="314"/>
      <c r="CQ20" s="314"/>
      <c r="CR20" s="314"/>
      <c r="CS20" s="314"/>
      <c r="CT20" s="314"/>
      <c r="CU20" s="314"/>
      <c r="CV20" s="314"/>
      <c r="CW20" s="314"/>
      <c r="CX20" s="314"/>
      <c r="CY20" s="314"/>
      <c r="CZ20" s="314"/>
      <c r="DA20" s="314"/>
      <c r="DB20" s="314"/>
      <c r="DC20" s="314"/>
      <c r="DD20" s="314"/>
      <c r="DE20" s="314"/>
      <c r="DF20" s="314"/>
      <c r="DG20" s="314"/>
      <c r="DH20" s="314"/>
      <c r="DI20" s="314"/>
      <c r="DJ20" s="314"/>
      <c r="DK20" s="314"/>
      <c r="DL20" s="314"/>
      <c r="DM20" s="314"/>
      <c r="DN20" s="314"/>
      <c r="DO20" s="314"/>
      <c r="DP20" s="314"/>
      <c r="DQ20" s="314"/>
      <c r="DR20" s="314"/>
      <c r="DS20" s="314"/>
      <c r="DT20" s="314"/>
      <c r="DU20" s="314"/>
      <c r="DV20" s="314"/>
      <c r="DW20" s="314"/>
      <c r="DX20" s="314"/>
      <c r="DY20" s="314"/>
      <c r="DZ20" s="314"/>
      <c r="EA20" s="314"/>
      <c r="EB20" s="314"/>
      <c r="EC20" s="314"/>
      <c r="ED20" s="314"/>
      <c r="EE20" s="314"/>
      <c r="EF20" s="314"/>
      <c r="EG20" s="314"/>
      <c r="EH20" s="314"/>
      <c r="EI20" s="314"/>
      <c r="EJ20" s="314"/>
      <c r="EK20" s="314"/>
      <c r="EL20" s="314"/>
      <c r="EM20" s="314"/>
      <c r="EN20" s="314"/>
      <c r="EO20" s="314"/>
      <c r="EP20" s="314"/>
      <c r="EQ20" s="314"/>
      <c r="ER20" s="314"/>
      <c r="ES20" s="314"/>
      <c r="ET20" s="314"/>
      <c r="EU20" s="314"/>
      <c r="EV20" s="314"/>
      <c r="EW20" s="314"/>
      <c r="EX20" s="314"/>
      <c r="EY20" s="314"/>
      <c r="EZ20" s="314"/>
      <c r="FA20" s="314"/>
      <c r="FB20" s="314"/>
      <c r="FC20" s="314"/>
      <c r="FD20" s="314"/>
      <c r="FE20" s="314"/>
      <c r="FF20" s="314"/>
      <c r="FG20" s="314"/>
      <c r="FH20" s="314"/>
      <c r="FI20" s="314"/>
      <c r="FJ20" s="314"/>
      <c r="FK20" s="314"/>
      <c r="FL20" s="314"/>
      <c r="FM20" s="314"/>
      <c r="FN20" s="314"/>
      <c r="FO20" s="314"/>
      <c r="FP20" s="314"/>
      <c r="FQ20" s="314"/>
      <c r="FR20" s="314"/>
      <c r="FS20" s="314"/>
      <c r="FT20" s="314"/>
      <c r="FU20" s="314"/>
      <c r="FV20" s="314"/>
      <c r="FW20" s="314"/>
      <c r="FX20" s="314"/>
      <c r="FY20" s="314"/>
      <c r="FZ20" s="314"/>
      <c r="GA20" s="314"/>
      <c r="GB20" s="314"/>
      <c r="GC20" s="314"/>
      <c r="GD20" s="314"/>
      <c r="GE20" s="314"/>
      <c r="GF20" s="314"/>
      <c r="GG20" s="314"/>
      <c r="GH20" s="314"/>
      <c r="GI20" s="314"/>
      <c r="GJ20" s="314"/>
      <c r="GK20" s="314"/>
      <c r="GL20" s="314"/>
      <c r="GM20" s="314"/>
      <c r="GN20" s="314"/>
      <c r="GO20" s="314"/>
      <c r="GP20" s="314"/>
      <c r="GQ20" s="314"/>
      <c r="GR20" s="314"/>
      <c r="GS20" s="314"/>
      <c r="GT20" s="314"/>
      <c r="GU20" s="314"/>
      <c r="GV20" s="314"/>
      <c r="GW20" s="314"/>
      <c r="GX20" s="314"/>
      <c r="GY20" s="314"/>
      <c r="GZ20" s="314"/>
      <c r="HA20" s="314"/>
      <c r="HB20" s="314"/>
      <c r="HC20" s="314"/>
      <c r="HD20" s="314"/>
      <c r="HE20" s="314"/>
      <c r="HF20" s="314"/>
      <c r="HG20" s="314"/>
      <c r="HH20" s="314"/>
      <c r="HI20" s="314"/>
      <c r="HJ20" s="314"/>
      <c r="HK20" s="314"/>
      <c r="HL20" s="314"/>
      <c r="HM20" s="314"/>
      <c r="HN20" s="314"/>
      <c r="HO20" s="314"/>
      <c r="HP20" s="314"/>
      <c r="HQ20" s="314"/>
      <c r="HR20" s="314"/>
      <c r="HS20" s="314"/>
      <c r="HT20" s="314"/>
      <c r="HU20" s="314"/>
      <c r="HV20" s="314"/>
      <c r="HW20" s="314"/>
      <c r="HX20" s="314"/>
      <c r="HY20" s="314"/>
      <c r="HZ20" s="314"/>
      <c r="IA20" s="314"/>
      <c r="IB20" s="314"/>
      <c r="IC20" s="314"/>
      <c r="ID20" s="314"/>
      <c r="IE20" s="314"/>
      <c r="IF20" s="314"/>
      <c r="IG20" s="314"/>
      <c r="IH20" s="314"/>
      <c r="II20" s="314"/>
      <c r="IJ20" s="314"/>
      <c r="IK20" s="314"/>
      <c r="IL20" s="314"/>
      <c r="IM20" s="314"/>
      <c r="IN20" s="314"/>
      <c r="IO20" s="314"/>
      <c r="IP20" s="314"/>
      <c r="IQ20" s="314"/>
      <c r="IR20" s="314"/>
      <c r="IS20" s="314"/>
      <c r="IT20" s="314"/>
      <c r="IU20" s="314"/>
      <c r="IV20" s="314"/>
      <c r="IW20" s="314"/>
      <c r="IX20" s="314"/>
      <c r="IY20" s="314"/>
      <c r="IZ20" s="314"/>
      <c r="JA20" s="314"/>
      <c r="JB20" s="314"/>
      <c r="JC20" s="314"/>
      <c r="JD20" s="314"/>
      <c r="JE20" s="314"/>
      <c r="JF20" s="314"/>
      <c r="JG20" s="314"/>
      <c r="JH20" s="314"/>
      <c r="JI20" s="314"/>
      <c r="JJ20" s="314"/>
      <c r="JK20" s="314"/>
      <c r="JL20" s="314"/>
      <c r="JM20" s="314"/>
      <c r="JN20" s="314"/>
      <c r="JO20" s="314"/>
      <c r="JP20" s="314"/>
      <c r="JQ20" s="314"/>
      <c r="JR20" s="314"/>
      <c r="JS20" s="314"/>
      <c r="JT20" s="314"/>
      <c r="JU20" s="314"/>
      <c r="JV20" s="314"/>
      <c r="JW20" s="314"/>
      <c r="JX20" s="314"/>
      <c r="JY20" s="314"/>
      <c r="JZ20" s="314"/>
      <c r="KA20" s="314"/>
      <c r="KB20" s="314"/>
      <c r="KC20" s="314"/>
      <c r="KD20" s="314"/>
      <c r="KE20" s="314"/>
      <c r="KF20" s="314"/>
      <c r="KG20" s="314"/>
      <c r="KH20" s="314"/>
      <c r="KI20" s="314"/>
      <c r="KJ20" s="314"/>
      <c r="KK20" s="314"/>
      <c r="KL20" s="314"/>
      <c r="KM20" s="314"/>
      <c r="KN20" s="314"/>
      <c r="KO20" s="314"/>
      <c r="KP20" s="314"/>
      <c r="KQ20" s="314"/>
      <c r="KR20" s="314"/>
      <c r="KS20" s="314"/>
      <c r="KT20" s="314"/>
      <c r="KU20" s="314"/>
      <c r="KV20" s="314"/>
      <c r="KW20" s="314"/>
      <c r="KX20" s="314"/>
      <c r="KY20" s="314"/>
      <c r="KZ20" s="314"/>
      <c r="LA20" s="314"/>
      <c r="LB20" s="314"/>
      <c r="LC20" s="314"/>
      <c r="LD20" s="314"/>
      <c r="LE20" s="314"/>
      <c r="LF20" s="314"/>
      <c r="LG20" s="314"/>
      <c r="LH20" s="314"/>
      <c r="LI20" s="314"/>
      <c r="LJ20" s="314"/>
      <c r="LK20" s="314"/>
      <c r="LL20" s="314"/>
      <c r="LM20" s="314"/>
      <c r="LN20" s="314"/>
      <c r="LO20" s="314"/>
      <c r="LP20" s="314"/>
      <c r="LQ20" s="314"/>
      <c r="LR20" s="314"/>
      <c r="LS20" s="314"/>
      <c r="LT20" s="314"/>
      <c r="LU20" s="314"/>
      <c r="LV20" s="314"/>
      <c r="LW20" s="314"/>
      <c r="LX20" s="314"/>
      <c r="LY20" s="314"/>
      <c r="LZ20" s="314"/>
      <c r="MA20" s="314"/>
      <c r="MB20" s="314"/>
      <c r="MC20" s="314"/>
      <c r="MD20" s="314"/>
      <c r="ME20" s="314"/>
      <c r="MF20" s="314"/>
      <c r="MG20" s="314"/>
      <c r="MH20" s="314"/>
      <c r="MI20" s="314"/>
      <c r="MJ20" s="314"/>
      <c r="MK20" s="314"/>
      <c r="ML20" s="314"/>
      <c r="MM20" s="314"/>
      <c r="MN20" s="314"/>
      <c r="MO20" s="314"/>
      <c r="MP20" s="314"/>
      <c r="MQ20" s="314"/>
      <c r="MR20" s="314"/>
      <c r="MS20" s="314"/>
      <c r="MT20" s="314"/>
      <c r="MU20" s="314"/>
      <c r="MV20" s="314"/>
      <c r="MW20" s="314"/>
      <c r="MX20" s="314"/>
      <c r="MY20" s="314"/>
      <c r="MZ20" s="314"/>
      <c r="NA20" s="314"/>
      <c r="NB20" s="314"/>
      <c r="NC20" s="314"/>
      <c r="ND20" s="314"/>
      <c r="NE20" s="314"/>
      <c r="NF20" s="314"/>
      <c r="NG20" s="314"/>
      <c r="NH20" s="314"/>
      <c r="NI20" s="314"/>
      <c r="NJ20" s="314"/>
      <c r="NK20" s="314"/>
      <c r="NL20" s="314"/>
      <c r="NM20" s="314"/>
      <c r="NN20" s="314"/>
      <c r="NO20" s="314"/>
      <c r="NP20" s="314"/>
      <c r="NQ20" s="314"/>
      <c r="NR20" s="314"/>
      <c r="NS20" s="314"/>
      <c r="NT20" s="314"/>
      <c r="NU20" s="314"/>
      <c r="NV20" s="314"/>
      <c r="NW20" s="314"/>
      <c r="NX20" s="314"/>
      <c r="NY20" s="314"/>
      <c r="NZ20" s="314"/>
      <c r="OA20" s="314"/>
      <c r="OB20" s="314"/>
      <c r="OC20" s="314"/>
      <c r="OD20" s="314"/>
      <c r="OE20" s="314"/>
      <c r="OF20" s="314"/>
      <c r="OG20" s="314"/>
      <c r="OH20" s="314"/>
      <c r="OI20" s="314"/>
      <c r="OJ20" s="314"/>
      <c r="OK20" s="314"/>
      <c r="OL20" s="314"/>
      <c r="OM20" s="314"/>
      <c r="ON20" s="314"/>
      <c r="OO20" s="314"/>
      <c r="OP20" s="314"/>
      <c r="OQ20" s="314"/>
      <c r="OR20" s="314"/>
      <c r="OS20" s="314"/>
      <c r="OT20" s="314"/>
      <c r="OU20" s="314"/>
      <c r="OV20" s="314"/>
      <c r="OW20" s="314"/>
      <c r="OX20" s="314"/>
      <c r="OY20" s="314"/>
      <c r="OZ20" s="314"/>
      <c r="PA20" s="314"/>
      <c r="PB20" s="314"/>
      <c r="PC20" s="314"/>
      <c r="PD20" s="314"/>
      <c r="PE20" s="314"/>
      <c r="PF20" s="314"/>
      <c r="PG20" s="314"/>
      <c r="PH20" s="314"/>
      <c r="PI20" s="314"/>
      <c r="PJ20" s="314"/>
      <c r="PK20" s="314"/>
      <c r="PL20" s="314"/>
      <c r="PM20" s="314"/>
      <c r="PN20" s="314"/>
      <c r="PO20" s="314"/>
      <c r="PP20" s="314"/>
      <c r="PQ20" s="314"/>
      <c r="PR20" s="314"/>
      <c r="PS20" s="314"/>
      <c r="PT20" s="314"/>
      <c r="PU20" s="314"/>
      <c r="PV20" s="314"/>
      <c r="PW20" s="314"/>
      <c r="PX20" s="314"/>
      <c r="PY20" s="314"/>
      <c r="PZ20" s="314"/>
      <c r="QA20" s="314"/>
      <c r="QB20" s="314"/>
      <c r="QC20" s="314"/>
      <c r="QD20" s="314"/>
      <c r="QE20" s="314"/>
      <c r="QF20" s="314"/>
      <c r="QG20" s="314"/>
      <c r="QH20" s="314"/>
      <c r="QI20" s="314"/>
      <c r="QJ20" s="314"/>
      <c r="QK20" s="314"/>
      <c r="QL20" s="314"/>
      <c r="QM20" s="314"/>
      <c r="QN20" s="314"/>
      <c r="QO20" s="314"/>
      <c r="QP20" s="314"/>
      <c r="QQ20" s="314"/>
      <c r="QR20" s="314"/>
      <c r="QS20" s="314"/>
      <c r="QT20" s="314"/>
      <c r="QU20" s="314"/>
      <c r="QV20" s="314"/>
      <c r="QW20" s="314"/>
      <c r="QX20" s="314"/>
      <c r="QY20" s="314"/>
      <c r="QZ20" s="314"/>
      <c r="RA20" s="314"/>
      <c r="RB20" s="314"/>
      <c r="RC20" s="314"/>
      <c r="RD20" s="314"/>
      <c r="RE20" s="314"/>
      <c r="RF20" s="314"/>
      <c r="RG20" s="314"/>
      <c r="RH20" s="314"/>
      <c r="RI20" s="314"/>
      <c r="RJ20" s="314"/>
      <c r="RK20" s="314"/>
      <c r="RL20" s="314"/>
      <c r="RM20" s="314"/>
      <c r="RN20" s="314"/>
      <c r="RO20" s="314"/>
      <c r="RP20" s="314"/>
      <c r="RQ20" s="314"/>
      <c r="RR20" s="314"/>
      <c r="RS20" s="314"/>
      <c r="RT20" s="314"/>
      <c r="RU20" s="314"/>
      <c r="RV20" s="314"/>
      <c r="RW20" s="314"/>
      <c r="RX20" s="314"/>
      <c r="RY20" s="314"/>
      <c r="RZ20" s="314"/>
      <c r="SA20" s="314"/>
      <c r="SB20" s="314"/>
      <c r="SC20" s="314"/>
      <c r="SD20" s="314"/>
      <c r="SE20" s="314"/>
      <c r="SF20" s="314"/>
      <c r="SG20" s="314"/>
      <c r="SH20" s="314"/>
      <c r="SI20" s="314"/>
      <c r="SJ20" s="314"/>
      <c r="SK20" s="314"/>
      <c r="SL20" s="314"/>
      <c r="SM20" s="314"/>
      <c r="SN20" s="314"/>
      <c r="SO20" s="314"/>
      <c r="SP20" s="314"/>
      <c r="SQ20" s="314"/>
      <c r="SR20" s="314"/>
      <c r="SS20" s="314"/>
      <c r="ST20" s="314"/>
      <c r="SU20" s="314"/>
      <c r="SV20" s="314"/>
      <c r="SW20" s="314"/>
      <c r="SX20" s="314"/>
      <c r="SY20" s="314"/>
      <c r="SZ20" s="314"/>
      <c r="TA20" s="314"/>
      <c r="TB20" s="314"/>
      <c r="TC20" s="314"/>
      <c r="TD20" s="314"/>
      <c r="TE20" s="314"/>
      <c r="TF20" s="314"/>
      <c r="TG20" s="314"/>
      <c r="TH20" s="314"/>
      <c r="TI20" s="314"/>
      <c r="TJ20" s="314"/>
      <c r="TK20" s="314"/>
      <c r="TL20" s="314"/>
      <c r="TM20" s="314"/>
      <c r="TN20" s="314"/>
      <c r="TO20" s="314"/>
      <c r="TP20" s="314"/>
      <c r="TQ20" s="314"/>
      <c r="TR20" s="314"/>
      <c r="TS20" s="314"/>
      <c r="TT20" s="314"/>
      <c r="TU20" s="314"/>
      <c r="TV20" s="314"/>
      <c r="TW20" s="314"/>
      <c r="TX20" s="314"/>
      <c r="TY20" s="314"/>
      <c r="TZ20" s="314"/>
      <c r="UA20" s="314"/>
      <c r="UB20" s="314"/>
      <c r="UC20" s="314"/>
      <c r="UD20" s="314"/>
      <c r="UE20" s="314"/>
      <c r="UF20" s="314"/>
      <c r="UG20" s="314"/>
      <c r="UH20" s="314"/>
      <c r="UI20" s="314"/>
      <c r="UJ20" s="314"/>
      <c r="UK20" s="314"/>
      <c r="UL20" s="314"/>
      <c r="UM20" s="314"/>
      <c r="UN20" s="314"/>
      <c r="UO20" s="314"/>
      <c r="UP20" s="314"/>
      <c r="UQ20" s="314"/>
      <c r="UR20" s="314"/>
      <c r="US20" s="314"/>
      <c r="UT20" s="314"/>
      <c r="UU20" s="314"/>
      <c r="UV20" s="314"/>
      <c r="UW20" s="314"/>
      <c r="UX20" s="314"/>
      <c r="UY20" s="314"/>
      <c r="UZ20" s="314"/>
      <c r="VA20" s="314"/>
      <c r="VB20" s="314"/>
      <c r="VC20" s="314"/>
      <c r="VD20" s="314"/>
      <c r="VE20" s="314"/>
      <c r="VF20" s="314"/>
      <c r="VG20" s="314"/>
      <c r="VH20" s="314"/>
      <c r="VI20" s="314"/>
      <c r="VJ20" s="314"/>
      <c r="VK20" s="314"/>
      <c r="VL20" s="314"/>
      <c r="VM20" s="314"/>
      <c r="VN20" s="314"/>
      <c r="VO20" s="314"/>
      <c r="VP20" s="314"/>
      <c r="VQ20" s="314"/>
      <c r="VR20" s="314"/>
      <c r="VS20" s="314"/>
      <c r="VT20" s="314"/>
      <c r="VU20" s="314"/>
      <c r="VV20" s="314"/>
      <c r="VW20" s="314"/>
      <c r="VX20" s="314"/>
      <c r="VY20" s="314"/>
      <c r="VZ20" s="314"/>
      <c r="WA20" s="314"/>
      <c r="WB20" s="314"/>
      <c r="WC20" s="314"/>
      <c r="WD20" s="314"/>
      <c r="WE20" s="314"/>
      <c r="WF20" s="314"/>
      <c r="WG20" s="314"/>
      <c r="WH20" s="314"/>
      <c r="WI20" s="314"/>
      <c r="WJ20" s="314"/>
      <c r="WK20" s="314"/>
      <c r="WL20" s="314"/>
      <c r="WM20" s="314"/>
      <c r="WN20" s="314"/>
      <c r="WO20" s="314"/>
      <c r="WP20" s="314"/>
      <c r="WQ20" s="314"/>
      <c r="WR20" s="314"/>
      <c r="WS20" s="314"/>
      <c r="WT20" s="314"/>
      <c r="WU20" s="314"/>
      <c r="WV20" s="314"/>
      <c r="WW20" s="314"/>
      <c r="WX20" s="314"/>
      <c r="WY20" s="314"/>
      <c r="WZ20" s="314"/>
      <c r="XA20" s="314"/>
      <c r="XB20" s="314"/>
      <c r="XC20" s="314"/>
      <c r="XD20" s="314"/>
      <c r="XE20" s="314"/>
      <c r="XF20" s="314"/>
      <c r="XG20" s="314"/>
      <c r="XH20" s="314"/>
      <c r="XI20" s="314"/>
      <c r="XJ20" s="314"/>
      <c r="XK20" s="314"/>
      <c r="XL20" s="314"/>
      <c r="XM20" s="314"/>
      <c r="XN20" s="314"/>
      <c r="XO20" s="314"/>
      <c r="XP20" s="314"/>
      <c r="XQ20" s="314"/>
      <c r="XR20" s="314"/>
      <c r="XS20" s="314"/>
      <c r="XT20" s="314"/>
      <c r="XU20" s="314"/>
      <c r="XV20" s="314"/>
      <c r="XW20" s="314"/>
      <c r="XX20" s="314"/>
      <c r="XY20" s="314"/>
      <c r="XZ20" s="314"/>
      <c r="YA20" s="314"/>
      <c r="YB20" s="314"/>
      <c r="YC20" s="314"/>
      <c r="YD20" s="314"/>
      <c r="YE20" s="314"/>
      <c r="YF20" s="314"/>
      <c r="YG20" s="314"/>
      <c r="YH20" s="314"/>
      <c r="YI20" s="314"/>
      <c r="YJ20" s="314"/>
      <c r="YK20" s="314"/>
      <c r="YL20" s="314"/>
      <c r="YM20" s="314"/>
      <c r="YN20" s="314"/>
      <c r="YO20" s="314"/>
      <c r="YP20" s="314"/>
      <c r="YQ20" s="314"/>
      <c r="YR20" s="314"/>
      <c r="YS20" s="314"/>
      <c r="YT20" s="314"/>
      <c r="YU20" s="314"/>
      <c r="YV20" s="314"/>
      <c r="YW20" s="314"/>
      <c r="YX20" s="314"/>
      <c r="YY20" s="314"/>
      <c r="YZ20" s="314"/>
      <c r="ZA20" s="314"/>
      <c r="ZB20" s="314"/>
      <c r="ZC20" s="314"/>
      <c r="ZD20" s="314"/>
      <c r="ZE20" s="314"/>
      <c r="ZF20" s="314"/>
      <c r="ZG20" s="314"/>
      <c r="ZH20" s="314"/>
      <c r="ZI20" s="314"/>
      <c r="ZJ20" s="314"/>
      <c r="ZK20" s="314"/>
      <c r="ZL20" s="314"/>
      <c r="ZM20" s="314"/>
      <c r="ZN20" s="314"/>
      <c r="ZO20" s="314"/>
      <c r="ZP20" s="314"/>
      <c r="ZQ20" s="314"/>
      <c r="ZR20" s="314"/>
      <c r="ZS20" s="314"/>
      <c r="ZT20" s="314"/>
      <c r="ZU20" s="314"/>
      <c r="ZV20" s="314"/>
      <c r="ZW20" s="314"/>
      <c r="ZX20" s="314"/>
      <c r="ZY20" s="314"/>
      <c r="ZZ20" s="314"/>
      <c r="AAA20" s="314"/>
      <c r="AAB20" s="314"/>
      <c r="AAC20" s="314"/>
      <c r="AAD20" s="314"/>
      <c r="AAE20" s="314"/>
      <c r="AAF20" s="314"/>
      <c r="AAG20" s="314"/>
      <c r="AAH20" s="314"/>
      <c r="AAI20" s="314"/>
      <c r="AAJ20" s="314"/>
      <c r="AAK20" s="314"/>
      <c r="AAL20" s="314"/>
      <c r="AAM20" s="314"/>
      <c r="AAN20" s="314"/>
      <c r="AAO20" s="314"/>
      <c r="AAP20" s="314"/>
      <c r="AAQ20" s="314"/>
      <c r="AAR20" s="314"/>
      <c r="AAS20" s="314"/>
      <c r="AAT20" s="314"/>
      <c r="AAU20" s="314"/>
      <c r="AAV20" s="314"/>
      <c r="AAW20" s="314"/>
      <c r="AAX20" s="314"/>
      <c r="AAY20" s="314"/>
      <c r="AAZ20" s="314"/>
      <c r="ABA20" s="314"/>
      <c r="ABB20" s="314"/>
      <c r="ABC20" s="314"/>
      <c r="ABD20" s="314"/>
    </row>
    <row r="21" spans="1:732" s="315" customFormat="1" ht="28.5" customHeight="1">
      <c r="A21" s="485" t="s">
        <v>220</v>
      </c>
      <c r="B21" s="326" t="s">
        <v>167</v>
      </c>
      <c r="C21" s="326" t="s">
        <v>120</v>
      </c>
      <c r="D21" s="326" t="s">
        <v>116</v>
      </c>
      <c r="E21" s="331">
        <v>8</v>
      </c>
      <c r="F21" s="333" t="s">
        <v>179</v>
      </c>
      <c r="G21" s="333"/>
      <c r="H21" s="335">
        <v>42</v>
      </c>
      <c r="I21" s="335"/>
      <c r="J21" s="335"/>
      <c r="K21" s="335"/>
      <c r="L21" s="335"/>
      <c r="M21" s="335"/>
      <c r="N21" s="405">
        <f t="shared" si="0"/>
        <v>42</v>
      </c>
      <c r="O21" s="338"/>
      <c r="P21" s="339"/>
      <c r="Q21" s="338">
        <v>42</v>
      </c>
      <c r="R21" s="340">
        <v>42</v>
      </c>
      <c r="S21" s="341">
        <v>40</v>
      </c>
      <c r="T21" s="341">
        <v>2</v>
      </c>
      <c r="U21" s="342" t="s">
        <v>125</v>
      </c>
      <c r="V21" s="342">
        <f>SUM(S21:T21)</f>
        <v>42</v>
      </c>
      <c r="W21" s="463" t="s">
        <v>123</v>
      </c>
      <c r="X21" s="461" t="s">
        <v>146</v>
      </c>
      <c r="Y21" s="403"/>
      <c r="Z21" s="403"/>
      <c r="AA21" s="403"/>
      <c r="AB21" s="403"/>
      <c r="AC21" s="403"/>
      <c r="AD21" s="404">
        <f t="shared" si="1"/>
        <v>0</v>
      </c>
      <c r="AE21" s="350"/>
      <c r="AF21" s="350">
        <v>42</v>
      </c>
      <c r="AG21" s="347"/>
      <c r="AH21" s="347"/>
      <c r="AI21" s="347"/>
      <c r="AJ21" s="402">
        <f t="shared" si="2"/>
        <v>42</v>
      </c>
      <c r="AK21" s="317">
        <v>0.88500000000000001</v>
      </c>
      <c r="AL21" s="317"/>
      <c r="AM21" s="317"/>
      <c r="AN21" s="317"/>
      <c r="AO21" s="317"/>
      <c r="AP21" s="349">
        <f t="shared" ref="AP21:AP22" si="4">SUM(AK21:AO21)</f>
        <v>0.88500000000000001</v>
      </c>
      <c r="AQ21" s="315" t="s">
        <v>186</v>
      </c>
    </row>
    <row r="22" spans="1:732" s="319" customFormat="1" ht="28.5" customHeight="1">
      <c r="A22" s="485" t="s">
        <v>274</v>
      </c>
      <c r="B22" s="326" t="s">
        <v>223</v>
      </c>
      <c r="C22" s="326" t="s">
        <v>120</v>
      </c>
      <c r="D22" s="326" t="s">
        <v>117</v>
      </c>
      <c r="E22" s="331">
        <v>8</v>
      </c>
      <c r="F22" s="333" t="s">
        <v>119</v>
      </c>
      <c r="G22" s="333" t="s">
        <v>211</v>
      </c>
      <c r="H22" s="335">
        <v>23</v>
      </c>
      <c r="I22" s="335"/>
      <c r="J22" s="335"/>
      <c r="K22" s="335"/>
      <c r="L22" s="335"/>
      <c r="M22" s="335"/>
      <c r="N22" s="405">
        <f t="shared" si="0"/>
        <v>23</v>
      </c>
      <c r="O22" s="338"/>
      <c r="P22" s="339"/>
      <c r="Q22" s="338">
        <v>23</v>
      </c>
      <c r="R22" s="340">
        <v>23</v>
      </c>
      <c r="S22" s="341">
        <v>17</v>
      </c>
      <c r="T22" s="341">
        <v>6</v>
      </c>
      <c r="U22" s="342" t="s">
        <v>126</v>
      </c>
      <c r="V22" s="342">
        <v>23</v>
      </c>
      <c r="W22" s="463" t="s">
        <v>123</v>
      </c>
      <c r="X22" s="461" t="s">
        <v>160</v>
      </c>
      <c r="Y22" s="345">
        <v>23</v>
      </c>
      <c r="Z22" s="345"/>
      <c r="AA22" s="345"/>
      <c r="AB22" s="345"/>
      <c r="AC22" s="345"/>
      <c r="AD22" s="346">
        <f t="shared" si="1"/>
        <v>23</v>
      </c>
      <c r="AE22" s="347"/>
      <c r="AF22" s="347">
        <v>23</v>
      </c>
      <c r="AG22" s="347"/>
      <c r="AH22" s="347"/>
      <c r="AI22" s="347"/>
      <c r="AJ22" s="348">
        <f t="shared" si="2"/>
        <v>23</v>
      </c>
      <c r="AK22" s="317">
        <v>1.2190000000000001</v>
      </c>
      <c r="AL22" s="317">
        <v>1.2190000000000001</v>
      </c>
      <c r="AM22" s="317"/>
      <c r="AN22" s="317"/>
      <c r="AO22" s="317"/>
      <c r="AP22" s="349">
        <f t="shared" si="4"/>
        <v>2.4380000000000002</v>
      </c>
      <c r="AQ22" s="314"/>
      <c r="AR22" s="314"/>
      <c r="AS22" s="314"/>
      <c r="AT22" s="314"/>
      <c r="AU22" s="314"/>
      <c r="AV22" s="314"/>
      <c r="AW22" s="314"/>
      <c r="AX22" s="314"/>
      <c r="AY22" s="314"/>
      <c r="AZ22" s="314"/>
      <c r="BA22" s="314"/>
      <c r="BB22" s="314"/>
      <c r="BC22" s="314"/>
      <c r="BD22" s="314"/>
      <c r="BE22" s="314"/>
      <c r="BF22" s="314"/>
      <c r="BG22" s="314"/>
      <c r="BH22" s="314"/>
      <c r="BI22" s="314"/>
      <c r="BJ22" s="314"/>
      <c r="BK22" s="314"/>
      <c r="BL22" s="314"/>
      <c r="BM22" s="314"/>
      <c r="BN22" s="314"/>
      <c r="BO22" s="314"/>
      <c r="BP22" s="314"/>
      <c r="BQ22" s="314"/>
      <c r="BR22" s="314"/>
      <c r="BS22" s="314"/>
      <c r="BT22" s="314"/>
      <c r="BU22" s="314"/>
      <c r="BV22" s="314"/>
      <c r="BW22" s="314"/>
      <c r="BX22" s="314"/>
      <c r="BY22" s="314"/>
      <c r="BZ22" s="314"/>
      <c r="CA22" s="314"/>
      <c r="CB22" s="314"/>
      <c r="CC22" s="314"/>
      <c r="CD22" s="314"/>
      <c r="CE22" s="314"/>
      <c r="CF22" s="314"/>
      <c r="CG22" s="314"/>
      <c r="CH22" s="314"/>
      <c r="CI22" s="314"/>
      <c r="CJ22" s="314"/>
      <c r="CK22" s="314"/>
      <c r="CL22" s="314"/>
      <c r="CM22" s="314"/>
      <c r="CN22" s="314"/>
      <c r="CO22" s="314"/>
      <c r="CP22" s="314"/>
      <c r="CQ22" s="314"/>
      <c r="CR22" s="314"/>
      <c r="CS22" s="314"/>
      <c r="CT22" s="314"/>
      <c r="CU22" s="314"/>
      <c r="CV22" s="314"/>
      <c r="CW22" s="314"/>
      <c r="CX22" s="314"/>
      <c r="CY22" s="314"/>
      <c r="CZ22" s="314"/>
      <c r="DA22" s="314"/>
      <c r="DB22" s="314"/>
      <c r="DC22" s="314"/>
      <c r="DD22" s="314"/>
      <c r="DE22" s="314"/>
      <c r="DF22" s="314"/>
      <c r="DG22" s="314"/>
      <c r="DH22" s="314"/>
      <c r="DI22" s="314"/>
      <c r="DJ22" s="314"/>
      <c r="DK22" s="314"/>
      <c r="DL22" s="314"/>
      <c r="DM22" s="314"/>
      <c r="DN22" s="314"/>
      <c r="DO22" s="314"/>
      <c r="DP22" s="314"/>
      <c r="DQ22" s="314"/>
      <c r="DR22" s="314"/>
      <c r="DS22" s="314"/>
      <c r="DT22" s="314"/>
      <c r="DU22" s="314"/>
      <c r="DV22" s="314"/>
      <c r="DW22" s="314"/>
      <c r="DX22" s="314"/>
      <c r="DY22" s="314"/>
      <c r="DZ22" s="314"/>
      <c r="EA22" s="314"/>
      <c r="EB22" s="314"/>
      <c r="EC22" s="314"/>
      <c r="ED22" s="314"/>
      <c r="EE22" s="314"/>
      <c r="EF22" s="314"/>
      <c r="EG22" s="314"/>
      <c r="EH22" s="314"/>
      <c r="EI22" s="314"/>
      <c r="EJ22" s="314"/>
      <c r="EK22" s="314"/>
      <c r="EL22" s="314"/>
      <c r="EM22" s="314"/>
      <c r="EN22" s="314"/>
      <c r="EO22" s="314"/>
      <c r="EP22" s="314"/>
      <c r="EQ22" s="314"/>
      <c r="ER22" s="314"/>
      <c r="ES22" s="314"/>
      <c r="ET22" s="314"/>
      <c r="EU22" s="314"/>
      <c r="EV22" s="314"/>
      <c r="EW22" s="314"/>
      <c r="EX22" s="314"/>
      <c r="EY22" s="314"/>
      <c r="EZ22" s="314"/>
      <c r="FA22" s="314"/>
      <c r="FB22" s="314"/>
      <c r="FC22" s="314"/>
      <c r="FD22" s="314"/>
      <c r="FE22" s="314"/>
      <c r="FF22" s="314"/>
      <c r="FG22" s="314"/>
      <c r="FH22" s="314"/>
      <c r="FI22" s="314"/>
      <c r="FJ22" s="314"/>
      <c r="FK22" s="314"/>
      <c r="FL22" s="314"/>
      <c r="FM22" s="314"/>
      <c r="FN22" s="314"/>
      <c r="FO22" s="314"/>
      <c r="FP22" s="314"/>
      <c r="FQ22" s="314"/>
      <c r="FR22" s="314"/>
      <c r="FS22" s="314"/>
      <c r="FT22" s="314"/>
      <c r="FU22" s="314"/>
      <c r="FV22" s="314"/>
      <c r="FW22" s="314"/>
      <c r="FX22" s="314"/>
      <c r="FY22" s="314"/>
      <c r="FZ22" s="314"/>
      <c r="GA22" s="314"/>
      <c r="GB22" s="314"/>
      <c r="GC22" s="314"/>
      <c r="GD22" s="314"/>
      <c r="GE22" s="314"/>
      <c r="GF22" s="314"/>
      <c r="GG22" s="314"/>
      <c r="GH22" s="314"/>
      <c r="GI22" s="314"/>
      <c r="GJ22" s="314"/>
      <c r="GK22" s="314"/>
      <c r="GL22" s="314"/>
      <c r="GM22" s="314"/>
      <c r="GN22" s="314"/>
      <c r="GO22" s="314"/>
      <c r="GP22" s="314"/>
      <c r="GQ22" s="314"/>
      <c r="GR22" s="314"/>
      <c r="GS22" s="314"/>
      <c r="GT22" s="314"/>
      <c r="GU22" s="314"/>
      <c r="GV22" s="314"/>
      <c r="GW22" s="314"/>
      <c r="GX22" s="314"/>
      <c r="GY22" s="314"/>
      <c r="GZ22" s="314"/>
      <c r="HA22" s="314"/>
      <c r="HB22" s="314"/>
      <c r="HC22" s="314"/>
      <c r="HD22" s="314"/>
      <c r="HE22" s="314"/>
      <c r="HF22" s="314"/>
      <c r="HG22" s="314"/>
      <c r="HH22" s="314"/>
      <c r="HI22" s="314"/>
      <c r="HJ22" s="314"/>
      <c r="HK22" s="314"/>
      <c r="HL22" s="314"/>
      <c r="HM22" s="314"/>
      <c r="HN22" s="314"/>
      <c r="HO22" s="314"/>
      <c r="HP22" s="314"/>
      <c r="HQ22" s="314"/>
      <c r="HR22" s="314"/>
      <c r="HS22" s="314"/>
      <c r="HT22" s="314"/>
      <c r="HU22" s="314"/>
      <c r="HV22" s="314"/>
      <c r="HW22" s="314"/>
      <c r="HX22" s="314"/>
      <c r="HY22" s="314"/>
      <c r="HZ22" s="314"/>
      <c r="IA22" s="314"/>
      <c r="IB22" s="314"/>
      <c r="IC22" s="314"/>
      <c r="ID22" s="314"/>
      <c r="IE22" s="314"/>
      <c r="IF22" s="314"/>
      <c r="IG22" s="314"/>
      <c r="IH22" s="314"/>
      <c r="II22" s="314"/>
      <c r="IJ22" s="314"/>
      <c r="IK22" s="314"/>
      <c r="IL22" s="314"/>
      <c r="IM22" s="314"/>
      <c r="IN22" s="314"/>
      <c r="IO22" s="314"/>
      <c r="IP22" s="314"/>
      <c r="IQ22" s="314"/>
      <c r="IR22" s="314"/>
      <c r="IS22" s="314"/>
      <c r="IT22" s="314"/>
      <c r="IU22" s="314"/>
      <c r="IV22" s="314"/>
      <c r="IW22" s="314"/>
      <c r="IX22" s="314"/>
      <c r="IY22" s="314"/>
      <c r="IZ22" s="314"/>
      <c r="JA22" s="314"/>
      <c r="JB22" s="314"/>
      <c r="JC22" s="314"/>
      <c r="JD22" s="314"/>
      <c r="JE22" s="314"/>
      <c r="JF22" s="314"/>
      <c r="JG22" s="314"/>
      <c r="JH22" s="314"/>
      <c r="JI22" s="314"/>
      <c r="JJ22" s="314"/>
      <c r="JK22" s="314"/>
      <c r="JL22" s="314"/>
      <c r="JM22" s="314"/>
      <c r="JN22" s="314"/>
      <c r="JO22" s="314"/>
      <c r="JP22" s="314"/>
      <c r="JQ22" s="314"/>
      <c r="JR22" s="314"/>
      <c r="JS22" s="314"/>
      <c r="JT22" s="314"/>
      <c r="JU22" s="314"/>
      <c r="JV22" s="314"/>
      <c r="JW22" s="314"/>
      <c r="JX22" s="314"/>
      <c r="JY22" s="314"/>
      <c r="JZ22" s="314"/>
      <c r="KA22" s="314"/>
      <c r="KB22" s="314"/>
      <c r="KC22" s="314"/>
      <c r="KD22" s="314"/>
      <c r="KE22" s="314"/>
      <c r="KF22" s="314"/>
      <c r="KG22" s="314"/>
      <c r="KH22" s="314"/>
      <c r="KI22" s="314"/>
      <c r="KJ22" s="314"/>
      <c r="KK22" s="314"/>
      <c r="KL22" s="314"/>
      <c r="KM22" s="314"/>
      <c r="KN22" s="314"/>
      <c r="KO22" s="314"/>
      <c r="KP22" s="314"/>
      <c r="KQ22" s="314"/>
      <c r="KR22" s="314"/>
      <c r="KS22" s="314"/>
      <c r="KT22" s="314"/>
      <c r="KU22" s="314"/>
      <c r="KV22" s="314"/>
      <c r="KW22" s="314"/>
      <c r="KX22" s="314"/>
      <c r="KY22" s="314"/>
      <c r="KZ22" s="314"/>
      <c r="LA22" s="314"/>
      <c r="LB22" s="314"/>
      <c r="LC22" s="314"/>
      <c r="LD22" s="314"/>
      <c r="LE22" s="314"/>
      <c r="LF22" s="314"/>
      <c r="LG22" s="314"/>
      <c r="LH22" s="314"/>
      <c r="LI22" s="314"/>
      <c r="LJ22" s="314"/>
      <c r="LK22" s="314"/>
      <c r="LL22" s="314"/>
      <c r="LM22" s="314"/>
      <c r="LN22" s="314"/>
      <c r="LO22" s="314"/>
      <c r="LP22" s="314"/>
      <c r="LQ22" s="314"/>
      <c r="LR22" s="314"/>
      <c r="LS22" s="314"/>
      <c r="LT22" s="314"/>
      <c r="LU22" s="314"/>
      <c r="LV22" s="314"/>
      <c r="LW22" s="314"/>
      <c r="LX22" s="314"/>
      <c r="LY22" s="314"/>
      <c r="LZ22" s="314"/>
      <c r="MA22" s="314"/>
      <c r="MB22" s="314"/>
      <c r="MC22" s="314"/>
      <c r="MD22" s="314"/>
      <c r="ME22" s="314"/>
      <c r="MF22" s="314"/>
      <c r="MG22" s="314"/>
      <c r="MH22" s="314"/>
      <c r="MI22" s="314"/>
      <c r="MJ22" s="314"/>
      <c r="MK22" s="314"/>
      <c r="ML22" s="314"/>
      <c r="MM22" s="314"/>
      <c r="MN22" s="314"/>
      <c r="MO22" s="314"/>
      <c r="MP22" s="314"/>
      <c r="MQ22" s="314"/>
      <c r="MR22" s="314"/>
      <c r="MS22" s="314"/>
      <c r="MT22" s="314"/>
      <c r="MU22" s="314"/>
      <c r="MV22" s="314"/>
      <c r="MW22" s="314"/>
      <c r="MX22" s="314"/>
      <c r="MY22" s="314"/>
      <c r="MZ22" s="314"/>
      <c r="NA22" s="314"/>
      <c r="NB22" s="314"/>
      <c r="NC22" s="314"/>
      <c r="ND22" s="314"/>
      <c r="NE22" s="314"/>
      <c r="NF22" s="314"/>
      <c r="NG22" s="314"/>
      <c r="NH22" s="314"/>
      <c r="NI22" s="314"/>
      <c r="NJ22" s="314"/>
      <c r="NK22" s="314"/>
      <c r="NL22" s="314"/>
      <c r="NM22" s="314"/>
      <c r="NN22" s="314"/>
      <c r="NO22" s="314"/>
      <c r="NP22" s="314"/>
      <c r="NQ22" s="314"/>
      <c r="NR22" s="314"/>
      <c r="NS22" s="314"/>
      <c r="NT22" s="314"/>
      <c r="NU22" s="314"/>
      <c r="NV22" s="314"/>
      <c r="NW22" s="314"/>
      <c r="NX22" s="314"/>
      <c r="NY22" s="314"/>
      <c r="NZ22" s="314"/>
      <c r="OA22" s="314"/>
      <c r="OB22" s="314"/>
      <c r="OC22" s="314"/>
      <c r="OD22" s="314"/>
      <c r="OE22" s="314"/>
      <c r="OF22" s="314"/>
      <c r="OG22" s="314"/>
      <c r="OH22" s="314"/>
      <c r="OI22" s="314"/>
      <c r="OJ22" s="314"/>
      <c r="OK22" s="314"/>
      <c r="OL22" s="314"/>
      <c r="OM22" s="314"/>
      <c r="ON22" s="314"/>
      <c r="OO22" s="314"/>
      <c r="OP22" s="314"/>
      <c r="OQ22" s="314"/>
      <c r="OR22" s="314"/>
      <c r="OS22" s="314"/>
      <c r="OT22" s="314"/>
      <c r="OU22" s="314"/>
      <c r="OV22" s="314"/>
      <c r="OW22" s="314"/>
      <c r="OX22" s="314"/>
      <c r="OY22" s="314"/>
      <c r="OZ22" s="314"/>
      <c r="PA22" s="314"/>
      <c r="PB22" s="314"/>
      <c r="PC22" s="314"/>
      <c r="PD22" s="314"/>
      <c r="PE22" s="314"/>
      <c r="PF22" s="314"/>
      <c r="PG22" s="314"/>
      <c r="PH22" s="314"/>
      <c r="PI22" s="314"/>
      <c r="PJ22" s="314"/>
      <c r="PK22" s="314"/>
      <c r="PL22" s="314"/>
      <c r="PM22" s="314"/>
      <c r="PN22" s="314"/>
      <c r="PO22" s="314"/>
      <c r="PP22" s="314"/>
      <c r="PQ22" s="314"/>
      <c r="PR22" s="314"/>
      <c r="PS22" s="314"/>
      <c r="PT22" s="314"/>
      <c r="PU22" s="314"/>
      <c r="PV22" s="314"/>
      <c r="PW22" s="314"/>
      <c r="PX22" s="314"/>
      <c r="PY22" s="314"/>
      <c r="PZ22" s="314"/>
      <c r="QA22" s="314"/>
      <c r="QB22" s="314"/>
      <c r="QC22" s="314"/>
      <c r="QD22" s="314"/>
      <c r="QE22" s="314"/>
      <c r="QF22" s="314"/>
      <c r="QG22" s="314"/>
      <c r="QH22" s="314"/>
      <c r="QI22" s="314"/>
      <c r="QJ22" s="314"/>
      <c r="QK22" s="314"/>
      <c r="QL22" s="314"/>
      <c r="QM22" s="314"/>
      <c r="QN22" s="314"/>
      <c r="QO22" s="314"/>
      <c r="QP22" s="314"/>
      <c r="QQ22" s="314"/>
      <c r="QR22" s="314"/>
      <c r="QS22" s="314"/>
      <c r="QT22" s="314"/>
      <c r="QU22" s="314"/>
      <c r="QV22" s="314"/>
      <c r="QW22" s="314"/>
      <c r="QX22" s="314"/>
      <c r="QY22" s="314"/>
      <c r="QZ22" s="314"/>
      <c r="RA22" s="314"/>
      <c r="RB22" s="314"/>
      <c r="RC22" s="314"/>
      <c r="RD22" s="314"/>
      <c r="RE22" s="314"/>
      <c r="RF22" s="314"/>
      <c r="RG22" s="314"/>
      <c r="RH22" s="314"/>
      <c r="RI22" s="314"/>
      <c r="RJ22" s="314"/>
      <c r="RK22" s="314"/>
      <c r="RL22" s="314"/>
      <c r="RM22" s="314"/>
      <c r="RN22" s="314"/>
      <c r="RO22" s="314"/>
      <c r="RP22" s="314"/>
      <c r="RQ22" s="314"/>
      <c r="RR22" s="314"/>
      <c r="RS22" s="314"/>
      <c r="RT22" s="314"/>
      <c r="RU22" s="314"/>
      <c r="RV22" s="314"/>
      <c r="RW22" s="314"/>
      <c r="RX22" s="314"/>
      <c r="RY22" s="314"/>
      <c r="RZ22" s="314"/>
      <c r="SA22" s="314"/>
      <c r="SB22" s="314"/>
      <c r="SC22" s="314"/>
      <c r="SD22" s="314"/>
      <c r="SE22" s="314"/>
      <c r="SF22" s="314"/>
      <c r="SG22" s="314"/>
      <c r="SH22" s="314"/>
      <c r="SI22" s="314"/>
      <c r="SJ22" s="314"/>
      <c r="SK22" s="314"/>
      <c r="SL22" s="314"/>
      <c r="SM22" s="314"/>
      <c r="SN22" s="314"/>
      <c r="SO22" s="314"/>
      <c r="SP22" s="314"/>
      <c r="SQ22" s="314"/>
      <c r="SR22" s="314"/>
      <c r="SS22" s="314"/>
      <c r="ST22" s="314"/>
      <c r="SU22" s="314"/>
      <c r="SV22" s="314"/>
      <c r="SW22" s="314"/>
      <c r="SX22" s="314"/>
      <c r="SY22" s="314"/>
      <c r="SZ22" s="314"/>
      <c r="TA22" s="314"/>
      <c r="TB22" s="314"/>
      <c r="TC22" s="314"/>
      <c r="TD22" s="314"/>
      <c r="TE22" s="314"/>
      <c r="TF22" s="314"/>
      <c r="TG22" s="314"/>
      <c r="TH22" s="314"/>
      <c r="TI22" s="314"/>
      <c r="TJ22" s="314"/>
      <c r="TK22" s="314"/>
      <c r="TL22" s="314"/>
      <c r="TM22" s="314"/>
      <c r="TN22" s="314"/>
      <c r="TO22" s="314"/>
      <c r="TP22" s="314"/>
      <c r="TQ22" s="314"/>
      <c r="TR22" s="314"/>
      <c r="TS22" s="314"/>
      <c r="TT22" s="314"/>
      <c r="TU22" s="314"/>
      <c r="TV22" s="314"/>
      <c r="TW22" s="314"/>
      <c r="TX22" s="314"/>
      <c r="TY22" s="314"/>
      <c r="TZ22" s="314"/>
      <c r="UA22" s="314"/>
      <c r="UB22" s="314"/>
      <c r="UC22" s="314"/>
      <c r="UD22" s="314"/>
      <c r="UE22" s="314"/>
      <c r="UF22" s="314"/>
      <c r="UG22" s="314"/>
      <c r="UH22" s="314"/>
      <c r="UI22" s="314"/>
      <c r="UJ22" s="314"/>
      <c r="UK22" s="314"/>
      <c r="UL22" s="314"/>
      <c r="UM22" s="314"/>
      <c r="UN22" s="314"/>
      <c r="UO22" s="314"/>
      <c r="UP22" s="314"/>
      <c r="UQ22" s="314"/>
      <c r="UR22" s="314"/>
      <c r="US22" s="314"/>
      <c r="UT22" s="314"/>
      <c r="UU22" s="314"/>
      <c r="UV22" s="314"/>
      <c r="UW22" s="314"/>
      <c r="UX22" s="314"/>
      <c r="UY22" s="314"/>
      <c r="UZ22" s="314"/>
      <c r="VA22" s="314"/>
      <c r="VB22" s="314"/>
      <c r="VC22" s="314"/>
      <c r="VD22" s="314"/>
      <c r="VE22" s="314"/>
      <c r="VF22" s="314"/>
      <c r="VG22" s="314"/>
      <c r="VH22" s="314"/>
      <c r="VI22" s="314"/>
      <c r="VJ22" s="314"/>
      <c r="VK22" s="314"/>
      <c r="VL22" s="314"/>
      <c r="VM22" s="314"/>
      <c r="VN22" s="314"/>
      <c r="VO22" s="314"/>
      <c r="VP22" s="314"/>
      <c r="VQ22" s="314"/>
      <c r="VR22" s="314"/>
      <c r="VS22" s="314"/>
      <c r="VT22" s="314"/>
      <c r="VU22" s="314"/>
      <c r="VV22" s="314"/>
      <c r="VW22" s="314"/>
      <c r="VX22" s="314"/>
      <c r="VY22" s="314"/>
      <c r="VZ22" s="314"/>
      <c r="WA22" s="314"/>
      <c r="WB22" s="314"/>
      <c r="WC22" s="314"/>
      <c r="WD22" s="314"/>
      <c r="WE22" s="314"/>
      <c r="WF22" s="314"/>
      <c r="WG22" s="314"/>
      <c r="WH22" s="314"/>
      <c r="WI22" s="314"/>
      <c r="WJ22" s="314"/>
      <c r="WK22" s="314"/>
      <c r="WL22" s="314"/>
      <c r="WM22" s="314"/>
      <c r="WN22" s="314"/>
      <c r="WO22" s="314"/>
      <c r="WP22" s="314"/>
      <c r="WQ22" s="314"/>
      <c r="WR22" s="314"/>
      <c r="WS22" s="314"/>
      <c r="WT22" s="314"/>
      <c r="WU22" s="314"/>
      <c r="WV22" s="314"/>
      <c r="WW22" s="314"/>
      <c r="WX22" s="314"/>
      <c r="WY22" s="314"/>
      <c r="WZ22" s="314"/>
      <c r="XA22" s="314"/>
      <c r="XB22" s="314"/>
      <c r="XC22" s="314"/>
      <c r="XD22" s="314"/>
      <c r="XE22" s="314"/>
      <c r="XF22" s="314"/>
      <c r="XG22" s="314"/>
      <c r="XH22" s="314"/>
      <c r="XI22" s="314"/>
      <c r="XJ22" s="314"/>
      <c r="XK22" s="314"/>
      <c r="XL22" s="314"/>
      <c r="XM22" s="314"/>
      <c r="XN22" s="314"/>
      <c r="XO22" s="314"/>
      <c r="XP22" s="314"/>
      <c r="XQ22" s="314"/>
      <c r="XR22" s="314"/>
      <c r="XS22" s="314"/>
      <c r="XT22" s="314"/>
      <c r="XU22" s="314"/>
      <c r="XV22" s="314"/>
      <c r="XW22" s="314"/>
      <c r="XX22" s="314"/>
      <c r="XY22" s="314"/>
      <c r="XZ22" s="314"/>
      <c r="YA22" s="314"/>
      <c r="YB22" s="314"/>
      <c r="YC22" s="314"/>
      <c r="YD22" s="314"/>
      <c r="YE22" s="314"/>
      <c r="YF22" s="314"/>
      <c r="YG22" s="314"/>
      <c r="YH22" s="314"/>
      <c r="YI22" s="314"/>
      <c r="YJ22" s="314"/>
      <c r="YK22" s="314"/>
      <c r="YL22" s="314"/>
      <c r="YM22" s="314"/>
      <c r="YN22" s="314"/>
      <c r="YO22" s="314"/>
      <c r="YP22" s="314"/>
      <c r="YQ22" s="314"/>
      <c r="YR22" s="314"/>
      <c r="YS22" s="314"/>
      <c r="YT22" s="314"/>
      <c r="YU22" s="314"/>
      <c r="YV22" s="314"/>
      <c r="YW22" s="314"/>
      <c r="YX22" s="314"/>
      <c r="YY22" s="314"/>
      <c r="YZ22" s="314"/>
      <c r="ZA22" s="314"/>
      <c r="ZB22" s="314"/>
      <c r="ZC22" s="314"/>
      <c r="ZD22" s="314"/>
      <c r="ZE22" s="314"/>
      <c r="ZF22" s="314"/>
      <c r="ZG22" s="314"/>
      <c r="ZH22" s="314"/>
      <c r="ZI22" s="314"/>
      <c r="ZJ22" s="314"/>
      <c r="ZK22" s="314"/>
      <c r="ZL22" s="314"/>
      <c r="ZM22" s="314"/>
      <c r="ZN22" s="314"/>
      <c r="ZO22" s="314"/>
      <c r="ZP22" s="314"/>
      <c r="ZQ22" s="314"/>
      <c r="ZR22" s="314"/>
      <c r="ZS22" s="314"/>
      <c r="ZT22" s="314"/>
      <c r="ZU22" s="314"/>
      <c r="ZV22" s="314"/>
      <c r="ZW22" s="314"/>
      <c r="ZX22" s="314"/>
      <c r="ZY22" s="314"/>
      <c r="ZZ22" s="314"/>
      <c r="AAA22" s="314"/>
      <c r="AAB22" s="314"/>
      <c r="AAC22" s="314"/>
      <c r="AAD22" s="314"/>
      <c r="AAE22" s="314"/>
      <c r="AAF22" s="314"/>
      <c r="AAG22" s="314"/>
      <c r="AAH22" s="314"/>
      <c r="AAI22" s="314"/>
      <c r="AAJ22" s="314"/>
      <c r="AAK22" s="314"/>
      <c r="AAL22" s="314"/>
      <c r="AAM22" s="314"/>
      <c r="AAN22" s="314"/>
      <c r="AAO22" s="314"/>
      <c r="AAP22" s="314"/>
      <c r="AAQ22" s="314"/>
      <c r="AAR22" s="314"/>
      <c r="AAS22" s="314"/>
      <c r="AAT22" s="314"/>
      <c r="AAU22" s="314"/>
      <c r="AAV22" s="314"/>
      <c r="AAW22" s="314"/>
      <c r="AAX22" s="314"/>
      <c r="AAY22" s="314"/>
      <c r="AAZ22" s="314"/>
      <c r="ABA22" s="314"/>
      <c r="ABB22" s="314"/>
      <c r="ABC22" s="314"/>
      <c r="ABD22" s="314"/>
    </row>
    <row r="23" spans="1:732" s="319" customFormat="1" ht="28.5" customHeight="1">
      <c r="A23" s="485" t="s">
        <v>275</v>
      </c>
      <c r="B23" s="326" t="s">
        <v>224</v>
      </c>
      <c r="C23" s="326" t="s">
        <v>120</v>
      </c>
      <c r="D23" s="326" t="s">
        <v>117</v>
      </c>
      <c r="E23" s="331">
        <v>8</v>
      </c>
      <c r="F23" s="333" t="s">
        <v>119</v>
      </c>
      <c r="G23" s="333" t="s">
        <v>211</v>
      </c>
      <c r="H23" s="335">
        <v>42</v>
      </c>
      <c r="I23" s="335"/>
      <c r="J23" s="335"/>
      <c r="K23" s="335"/>
      <c r="L23" s="335"/>
      <c r="M23" s="335"/>
      <c r="N23" s="405">
        <f t="shared" si="0"/>
        <v>42</v>
      </c>
      <c r="O23" s="338"/>
      <c r="P23" s="339"/>
      <c r="Q23" s="338">
        <v>42</v>
      </c>
      <c r="R23" s="340">
        <v>42</v>
      </c>
      <c r="S23" s="341">
        <v>42</v>
      </c>
      <c r="T23" s="341"/>
      <c r="U23" s="342" t="s">
        <v>126</v>
      </c>
      <c r="V23" s="342">
        <v>42</v>
      </c>
      <c r="W23" s="463" t="s">
        <v>123</v>
      </c>
      <c r="X23" s="461" t="s">
        <v>161</v>
      </c>
      <c r="Y23" s="345"/>
      <c r="Z23" s="345">
        <v>42</v>
      </c>
      <c r="AA23" s="345"/>
      <c r="AB23" s="345"/>
      <c r="AC23" s="345"/>
      <c r="AD23" s="346">
        <v>42</v>
      </c>
      <c r="AE23" s="347"/>
      <c r="AF23" s="347"/>
      <c r="AG23" s="347">
        <v>42</v>
      </c>
      <c r="AH23" s="347"/>
      <c r="AI23" s="347"/>
      <c r="AJ23" s="348">
        <v>42</v>
      </c>
      <c r="AK23" s="317"/>
      <c r="AL23" s="317">
        <v>2.226</v>
      </c>
      <c r="AM23" s="317">
        <v>2.226</v>
      </c>
      <c r="AN23" s="317"/>
      <c r="AO23" s="317"/>
      <c r="AP23" s="349">
        <f>SUM(AK23:AO23)</f>
        <v>4.452</v>
      </c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314"/>
      <c r="BC23" s="314"/>
      <c r="BD23" s="314"/>
      <c r="BE23" s="314"/>
      <c r="BF23" s="314"/>
      <c r="BG23" s="314"/>
      <c r="BH23" s="314"/>
      <c r="BI23" s="314"/>
      <c r="BJ23" s="314"/>
      <c r="BK23" s="314"/>
      <c r="BL23" s="314"/>
      <c r="BM23" s="314"/>
      <c r="BN23" s="314"/>
      <c r="BO23" s="314"/>
      <c r="BP23" s="314"/>
      <c r="BQ23" s="314"/>
      <c r="BR23" s="314"/>
      <c r="BS23" s="314"/>
      <c r="BT23" s="314"/>
      <c r="BU23" s="314"/>
      <c r="BV23" s="314"/>
      <c r="BW23" s="314"/>
      <c r="BX23" s="314"/>
      <c r="BY23" s="314"/>
      <c r="BZ23" s="314"/>
      <c r="CA23" s="314"/>
      <c r="CB23" s="314"/>
      <c r="CC23" s="314"/>
      <c r="CD23" s="314"/>
      <c r="CE23" s="314"/>
      <c r="CF23" s="314"/>
      <c r="CG23" s="314"/>
      <c r="CH23" s="314"/>
      <c r="CI23" s="314"/>
      <c r="CJ23" s="314"/>
      <c r="CK23" s="314"/>
      <c r="CL23" s="314"/>
      <c r="CM23" s="314"/>
      <c r="CN23" s="314"/>
      <c r="CO23" s="314"/>
      <c r="CP23" s="314"/>
      <c r="CQ23" s="314"/>
      <c r="CR23" s="314"/>
      <c r="CS23" s="314"/>
      <c r="CT23" s="314"/>
      <c r="CU23" s="314"/>
      <c r="CV23" s="314"/>
      <c r="CW23" s="314"/>
      <c r="CX23" s="314"/>
      <c r="CY23" s="314"/>
      <c r="CZ23" s="314"/>
      <c r="DA23" s="314"/>
      <c r="DB23" s="314"/>
      <c r="DC23" s="314"/>
      <c r="DD23" s="314"/>
      <c r="DE23" s="314"/>
      <c r="DF23" s="314"/>
      <c r="DG23" s="314"/>
      <c r="DH23" s="314"/>
      <c r="DI23" s="314"/>
      <c r="DJ23" s="314"/>
      <c r="DK23" s="314"/>
      <c r="DL23" s="314"/>
      <c r="DM23" s="314"/>
      <c r="DN23" s="314"/>
      <c r="DO23" s="314"/>
      <c r="DP23" s="314"/>
      <c r="DQ23" s="314"/>
      <c r="DR23" s="314"/>
      <c r="DS23" s="314"/>
      <c r="DT23" s="314"/>
      <c r="DU23" s="314"/>
      <c r="DV23" s="314"/>
      <c r="DW23" s="314"/>
      <c r="DX23" s="314"/>
      <c r="DY23" s="314"/>
      <c r="DZ23" s="314"/>
      <c r="EA23" s="314"/>
      <c r="EB23" s="314"/>
      <c r="EC23" s="314"/>
      <c r="ED23" s="314"/>
      <c r="EE23" s="314"/>
      <c r="EF23" s="314"/>
      <c r="EG23" s="314"/>
      <c r="EH23" s="314"/>
      <c r="EI23" s="314"/>
      <c r="EJ23" s="314"/>
      <c r="EK23" s="314"/>
      <c r="EL23" s="314"/>
      <c r="EM23" s="314"/>
      <c r="EN23" s="314"/>
      <c r="EO23" s="314"/>
      <c r="EP23" s="314"/>
      <c r="EQ23" s="314"/>
      <c r="ER23" s="314"/>
      <c r="ES23" s="314"/>
      <c r="ET23" s="314"/>
      <c r="EU23" s="314"/>
      <c r="EV23" s="314"/>
      <c r="EW23" s="314"/>
      <c r="EX23" s="314"/>
      <c r="EY23" s="314"/>
      <c r="EZ23" s="314"/>
      <c r="FA23" s="314"/>
      <c r="FB23" s="314"/>
      <c r="FC23" s="314"/>
      <c r="FD23" s="314"/>
      <c r="FE23" s="314"/>
      <c r="FF23" s="314"/>
      <c r="FG23" s="314"/>
      <c r="FH23" s="314"/>
      <c r="FI23" s="314"/>
      <c r="FJ23" s="314"/>
      <c r="FK23" s="314"/>
      <c r="FL23" s="314"/>
      <c r="FM23" s="314"/>
      <c r="FN23" s="314"/>
      <c r="FO23" s="314"/>
      <c r="FP23" s="314"/>
      <c r="FQ23" s="314"/>
      <c r="FR23" s="314"/>
      <c r="FS23" s="314"/>
      <c r="FT23" s="314"/>
      <c r="FU23" s="314"/>
      <c r="FV23" s="314"/>
      <c r="FW23" s="314"/>
      <c r="FX23" s="314"/>
      <c r="FY23" s="314"/>
      <c r="FZ23" s="314"/>
      <c r="GA23" s="314"/>
      <c r="GB23" s="314"/>
      <c r="GC23" s="314"/>
      <c r="GD23" s="314"/>
      <c r="GE23" s="314"/>
      <c r="GF23" s="314"/>
      <c r="GG23" s="314"/>
      <c r="GH23" s="314"/>
      <c r="GI23" s="314"/>
      <c r="GJ23" s="314"/>
      <c r="GK23" s="314"/>
      <c r="GL23" s="314"/>
      <c r="GM23" s="314"/>
      <c r="GN23" s="314"/>
      <c r="GO23" s="314"/>
      <c r="GP23" s="314"/>
      <c r="GQ23" s="314"/>
      <c r="GR23" s="314"/>
      <c r="GS23" s="314"/>
      <c r="GT23" s="314"/>
      <c r="GU23" s="314"/>
      <c r="GV23" s="314"/>
      <c r="GW23" s="314"/>
      <c r="GX23" s="314"/>
      <c r="GY23" s="314"/>
      <c r="GZ23" s="314"/>
      <c r="HA23" s="314"/>
      <c r="HB23" s="314"/>
      <c r="HC23" s="314"/>
      <c r="HD23" s="314"/>
      <c r="HE23" s="314"/>
      <c r="HF23" s="314"/>
      <c r="HG23" s="314"/>
      <c r="HH23" s="314"/>
      <c r="HI23" s="314"/>
      <c r="HJ23" s="314"/>
      <c r="HK23" s="314"/>
      <c r="HL23" s="314"/>
      <c r="HM23" s="314"/>
      <c r="HN23" s="314"/>
      <c r="HO23" s="314"/>
      <c r="HP23" s="314"/>
      <c r="HQ23" s="314"/>
      <c r="HR23" s="314"/>
      <c r="HS23" s="314"/>
      <c r="HT23" s="314"/>
      <c r="HU23" s="314"/>
      <c r="HV23" s="314"/>
      <c r="HW23" s="314"/>
      <c r="HX23" s="314"/>
      <c r="HY23" s="314"/>
      <c r="HZ23" s="314"/>
      <c r="IA23" s="314"/>
      <c r="IB23" s="314"/>
      <c r="IC23" s="314"/>
      <c r="ID23" s="314"/>
      <c r="IE23" s="314"/>
      <c r="IF23" s="314"/>
      <c r="IG23" s="314"/>
      <c r="IH23" s="314"/>
      <c r="II23" s="314"/>
      <c r="IJ23" s="314"/>
      <c r="IK23" s="314"/>
      <c r="IL23" s="314"/>
      <c r="IM23" s="314"/>
      <c r="IN23" s="314"/>
      <c r="IO23" s="314"/>
      <c r="IP23" s="314"/>
      <c r="IQ23" s="314"/>
      <c r="IR23" s="314"/>
      <c r="IS23" s="314"/>
      <c r="IT23" s="314"/>
      <c r="IU23" s="314"/>
      <c r="IV23" s="314"/>
      <c r="IW23" s="314"/>
      <c r="IX23" s="314"/>
      <c r="IY23" s="314"/>
      <c r="IZ23" s="314"/>
      <c r="JA23" s="314"/>
      <c r="JB23" s="314"/>
      <c r="JC23" s="314"/>
      <c r="JD23" s="314"/>
      <c r="JE23" s="314"/>
      <c r="JF23" s="314"/>
      <c r="JG23" s="314"/>
      <c r="JH23" s="314"/>
      <c r="JI23" s="314"/>
      <c r="JJ23" s="314"/>
      <c r="JK23" s="314"/>
      <c r="JL23" s="314"/>
      <c r="JM23" s="314"/>
      <c r="JN23" s="314"/>
      <c r="JO23" s="314"/>
      <c r="JP23" s="314"/>
      <c r="JQ23" s="314"/>
      <c r="JR23" s="314"/>
      <c r="JS23" s="314"/>
      <c r="JT23" s="314"/>
      <c r="JU23" s="314"/>
      <c r="JV23" s="314"/>
      <c r="JW23" s="314"/>
      <c r="JX23" s="314"/>
      <c r="JY23" s="314"/>
      <c r="JZ23" s="314"/>
      <c r="KA23" s="314"/>
      <c r="KB23" s="314"/>
      <c r="KC23" s="314"/>
      <c r="KD23" s="314"/>
      <c r="KE23" s="314"/>
      <c r="KF23" s="314"/>
      <c r="KG23" s="314"/>
      <c r="KH23" s="314"/>
      <c r="KI23" s="314"/>
      <c r="KJ23" s="314"/>
      <c r="KK23" s="314"/>
      <c r="KL23" s="314"/>
      <c r="KM23" s="314"/>
      <c r="KN23" s="314"/>
      <c r="KO23" s="314"/>
      <c r="KP23" s="314"/>
      <c r="KQ23" s="314"/>
      <c r="KR23" s="314"/>
      <c r="KS23" s="314"/>
      <c r="KT23" s="314"/>
      <c r="KU23" s="314"/>
      <c r="KV23" s="314"/>
      <c r="KW23" s="314"/>
      <c r="KX23" s="314"/>
      <c r="KY23" s="314"/>
      <c r="KZ23" s="314"/>
      <c r="LA23" s="314"/>
      <c r="LB23" s="314"/>
      <c r="LC23" s="314"/>
      <c r="LD23" s="314"/>
      <c r="LE23" s="314"/>
      <c r="LF23" s="314"/>
      <c r="LG23" s="314"/>
      <c r="LH23" s="314"/>
      <c r="LI23" s="314"/>
      <c r="LJ23" s="314"/>
      <c r="LK23" s="314"/>
      <c r="LL23" s="314"/>
      <c r="LM23" s="314"/>
      <c r="LN23" s="314"/>
      <c r="LO23" s="314"/>
      <c r="LP23" s="314"/>
      <c r="LQ23" s="314"/>
      <c r="LR23" s="314"/>
      <c r="LS23" s="314"/>
      <c r="LT23" s="314"/>
      <c r="LU23" s="314"/>
      <c r="LV23" s="314"/>
      <c r="LW23" s="314"/>
      <c r="LX23" s="314"/>
      <c r="LY23" s="314"/>
      <c r="LZ23" s="314"/>
      <c r="MA23" s="314"/>
      <c r="MB23" s="314"/>
      <c r="MC23" s="314"/>
      <c r="MD23" s="314"/>
      <c r="ME23" s="314"/>
      <c r="MF23" s="314"/>
      <c r="MG23" s="314"/>
      <c r="MH23" s="314"/>
      <c r="MI23" s="314"/>
      <c r="MJ23" s="314"/>
      <c r="MK23" s="314"/>
      <c r="ML23" s="314"/>
      <c r="MM23" s="314"/>
      <c r="MN23" s="314"/>
      <c r="MO23" s="314"/>
      <c r="MP23" s="314"/>
      <c r="MQ23" s="314"/>
      <c r="MR23" s="314"/>
      <c r="MS23" s="314"/>
      <c r="MT23" s="314"/>
      <c r="MU23" s="314"/>
      <c r="MV23" s="314"/>
      <c r="MW23" s="314"/>
      <c r="MX23" s="314"/>
      <c r="MY23" s="314"/>
      <c r="MZ23" s="314"/>
      <c r="NA23" s="314"/>
      <c r="NB23" s="314"/>
      <c r="NC23" s="314"/>
      <c r="ND23" s="314"/>
      <c r="NE23" s="314"/>
      <c r="NF23" s="314"/>
      <c r="NG23" s="314"/>
      <c r="NH23" s="314"/>
      <c r="NI23" s="314"/>
      <c r="NJ23" s="314"/>
      <c r="NK23" s="314"/>
      <c r="NL23" s="314"/>
      <c r="NM23" s="314"/>
      <c r="NN23" s="314"/>
      <c r="NO23" s="314"/>
      <c r="NP23" s="314"/>
      <c r="NQ23" s="314"/>
      <c r="NR23" s="314"/>
      <c r="NS23" s="314"/>
      <c r="NT23" s="314"/>
      <c r="NU23" s="314"/>
      <c r="NV23" s="314"/>
      <c r="NW23" s="314"/>
      <c r="NX23" s="314"/>
      <c r="NY23" s="314"/>
      <c r="NZ23" s="314"/>
      <c r="OA23" s="314"/>
      <c r="OB23" s="314"/>
      <c r="OC23" s="314"/>
      <c r="OD23" s="314"/>
      <c r="OE23" s="314"/>
      <c r="OF23" s="314"/>
      <c r="OG23" s="314"/>
      <c r="OH23" s="314"/>
      <c r="OI23" s="314"/>
      <c r="OJ23" s="314"/>
      <c r="OK23" s="314"/>
      <c r="OL23" s="314"/>
      <c r="OM23" s="314"/>
      <c r="ON23" s="314"/>
      <c r="OO23" s="314"/>
      <c r="OP23" s="314"/>
      <c r="OQ23" s="314"/>
      <c r="OR23" s="314"/>
      <c r="OS23" s="314"/>
      <c r="OT23" s="314"/>
      <c r="OU23" s="314"/>
      <c r="OV23" s="314"/>
      <c r="OW23" s="314"/>
      <c r="OX23" s="314"/>
      <c r="OY23" s="314"/>
      <c r="OZ23" s="314"/>
      <c r="PA23" s="314"/>
      <c r="PB23" s="314"/>
      <c r="PC23" s="314"/>
      <c r="PD23" s="314"/>
      <c r="PE23" s="314"/>
      <c r="PF23" s="314"/>
      <c r="PG23" s="314"/>
      <c r="PH23" s="314"/>
      <c r="PI23" s="314"/>
      <c r="PJ23" s="314"/>
      <c r="PK23" s="314"/>
      <c r="PL23" s="314"/>
      <c r="PM23" s="314"/>
      <c r="PN23" s="314"/>
      <c r="PO23" s="314"/>
      <c r="PP23" s="314"/>
      <c r="PQ23" s="314"/>
      <c r="PR23" s="314"/>
      <c r="PS23" s="314"/>
      <c r="PT23" s="314"/>
      <c r="PU23" s="314"/>
      <c r="PV23" s="314"/>
      <c r="PW23" s="314"/>
      <c r="PX23" s="314"/>
      <c r="PY23" s="314"/>
      <c r="PZ23" s="314"/>
      <c r="QA23" s="314"/>
      <c r="QB23" s="314"/>
      <c r="QC23" s="314"/>
      <c r="QD23" s="314"/>
      <c r="QE23" s="314"/>
      <c r="QF23" s="314"/>
      <c r="QG23" s="314"/>
      <c r="QH23" s="314"/>
      <c r="QI23" s="314"/>
      <c r="QJ23" s="314"/>
      <c r="QK23" s="314"/>
      <c r="QL23" s="314"/>
      <c r="QM23" s="314"/>
      <c r="QN23" s="314"/>
      <c r="QO23" s="314"/>
      <c r="QP23" s="314"/>
      <c r="QQ23" s="314"/>
      <c r="QR23" s="314"/>
      <c r="QS23" s="314"/>
      <c r="QT23" s="314"/>
      <c r="QU23" s="314"/>
      <c r="QV23" s="314"/>
      <c r="QW23" s="314"/>
      <c r="QX23" s="314"/>
      <c r="QY23" s="314"/>
      <c r="QZ23" s="314"/>
      <c r="RA23" s="314"/>
      <c r="RB23" s="314"/>
      <c r="RC23" s="314"/>
      <c r="RD23" s="314"/>
      <c r="RE23" s="314"/>
      <c r="RF23" s="314"/>
      <c r="RG23" s="314"/>
      <c r="RH23" s="314"/>
      <c r="RI23" s="314"/>
      <c r="RJ23" s="314"/>
      <c r="RK23" s="314"/>
      <c r="RL23" s="314"/>
      <c r="RM23" s="314"/>
      <c r="RN23" s="314"/>
      <c r="RO23" s="314"/>
      <c r="RP23" s="314"/>
      <c r="RQ23" s="314"/>
      <c r="RR23" s="314"/>
      <c r="RS23" s="314"/>
      <c r="RT23" s="314"/>
      <c r="RU23" s="314"/>
      <c r="RV23" s="314"/>
      <c r="RW23" s="314"/>
      <c r="RX23" s="314"/>
      <c r="RY23" s="314"/>
      <c r="RZ23" s="314"/>
      <c r="SA23" s="314"/>
      <c r="SB23" s="314"/>
      <c r="SC23" s="314"/>
      <c r="SD23" s="314"/>
      <c r="SE23" s="314"/>
      <c r="SF23" s="314"/>
      <c r="SG23" s="314"/>
      <c r="SH23" s="314"/>
      <c r="SI23" s="314"/>
      <c r="SJ23" s="314"/>
      <c r="SK23" s="314"/>
      <c r="SL23" s="314"/>
      <c r="SM23" s="314"/>
      <c r="SN23" s="314"/>
      <c r="SO23" s="314"/>
      <c r="SP23" s="314"/>
      <c r="SQ23" s="314"/>
      <c r="SR23" s="314"/>
      <c r="SS23" s="314"/>
      <c r="ST23" s="314"/>
      <c r="SU23" s="314"/>
      <c r="SV23" s="314"/>
      <c r="SW23" s="314"/>
      <c r="SX23" s="314"/>
      <c r="SY23" s="314"/>
      <c r="SZ23" s="314"/>
      <c r="TA23" s="314"/>
      <c r="TB23" s="314"/>
      <c r="TC23" s="314"/>
      <c r="TD23" s="314"/>
      <c r="TE23" s="314"/>
      <c r="TF23" s="314"/>
      <c r="TG23" s="314"/>
      <c r="TH23" s="314"/>
      <c r="TI23" s="314"/>
      <c r="TJ23" s="314"/>
      <c r="TK23" s="314"/>
      <c r="TL23" s="314"/>
      <c r="TM23" s="314"/>
      <c r="TN23" s="314"/>
      <c r="TO23" s="314"/>
      <c r="TP23" s="314"/>
      <c r="TQ23" s="314"/>
      <c r="TR23" s="314"/>
      <c r="TS23" s="314"/>
      <c r="TT23" s="314"/>
      <c r="TU23" s="314"/>
      <c r="TV23" s="314"/>
      <c r="TW23" s="314"/>
      <c r="TX23" s="314"/>
      <c r="TY23" s="314"/>
      <c r="TZ23" s="314"/>
      <c r="UA23" s="314"/>
      <c r="UB23" s="314"/>
      <c r="UC23" s="314"/>
      <c r="UD23" s="314"/>
      <c r="UE23" s="314"/>
      <c r="UF23" s="314"/>
      <c r="UG23" s="314"/>
      <c r="UH23" s="314"/>
      <c r="UI23" s="314"/>
      <c r="UJ23" s="314"/>
      <c r="UK23" s="314"/>
      <c r="UL23" s="314"/>
      <c r="UM23" s="314"/>
      <c r="UN23" s="314"/>
      <c r="UO23" s="314"/>
      <c r="UP23" s="314"/>
      <c r="UQ23" s="314"/>
      <c r="UR23" s="314"/>
      <c r="US23" s="314"/>
      <c r="UT23" s="314"/>
      <c r="UU23" s="314"/>
      <c r="UV23" s="314"/>
      <c r="UW23" s="314"/>
      <c r="UX23" s="314"/>
      <c r="UY23" s="314"/>
      <c r="UZ23" s="314"/>
      <c r="VA23" s="314"/>
      <c r="VB23" s="314"/>
      <c r="VC23" s="314"/>
      <c r="VD23" s="314"/>
      <c r="VE23" s="314"/>
      <c r="VF23" s="314"/>
      <c r="VG23" s="314"/>
      <c r="VH23" s="314"/>
      <c r="VI23" s="314"/>
      <c r="VJ23" s="314"/>
      <c r="VK23" s="314"/>
      <c r="VL23" s="314"/>
      <c r="VM23" s="314"/>
      <c r="VN23" s="314"/>
      <c r="VO23" s="314"/>
      <c r="VP23" s="314"/>
      <c r="VQ23" s="314"/>
      <c r="VR23" s="314"/>
      <c r="VS23" s="314"/>
      <c r="VT23" s="314"/>
      <c r="VU23" s="314"/>
      <c r="VV23" s="314"/>
      <c r="VW23" s="314"/>
      <c r="VX23" s="314"/>
      <c r="VY23" s="314"/>
      <c r="VZ23" s="314"/>
      <c r="WA23" s="314"/>
      <c r="WB23" s="314"/>
      <c r="WC23" s="314"/>
      <c r="WD23" s="314"/>
      <c r="WE23" s="314"/>
      <c r="WF23" s="314"/>
      <c r="WG23" s="314"/>
      <c r="WH23" s="314"/>
      <c r="WI23" s="314"/>
      <c r="WJ23" s="314"/>
      <c r="WK23" s="314"/>
      <c r="WL23" s="314"/>
      <c r="WM23" s="314"/>
      <c r="WN23" s="314"/>
      <c r="WO23" s="314"/>
      <c r="WP23" s="314"/>
      <c r="WQ23" s="314"/>
      <c r="WR23" s="314"/>
      <c r="WS23" s="314"/>
      <c r="WT23" s="314"/>
      <c r="WU23" s="314"/>
      <c r="WV23" s="314"/>
      <c r="WW23" s="314"/>
      <c r="WX23" s="314"/>
      <c r="WY23" s="314"/>
      <c r="WZ23" s="314"/>
      <c r="XA23" s="314"/>
      <c r="XB23" s="314"/>
      <c r="XC23" s="314"/>
      <c r="XD23" s="314"/>
      <c r="XE23" s="314"/>
      <c r="XF23" s="314"/>
      <c r="XG23" s="314"/>
      <c r="XH23" s="314"/>
      <c r="XI23" s="314"/>
      <c r="XJ23" s="314"/>
      <c r="XK23" s="314"/>
      <c r="XL23" s="314"/>
      <c r="XM23" s="314"/>
      <c r="XN23" s="314"/>
      <c r="XO23" s="314"/>
      <c r="XP23" s="314"/>
      <c r="XQ23" s="314"/>
      <c r="XR23" s="314"/>
      <c r="XS23" s="314"/>
      <c r="XT23" s="314"/>
      <c r="XU23" s="314"/>
      <c r="XV23" s="314"/>
      <c r="XW23" s="314"/>
      <c r="XX23" s="314"/>
      <c r="XY23" s="314"/>
      <c r="XZ23" s="314"/>
      <c r="YA23" s="314"/>
      <c r="YB23" s="314"/>
      <c r="YC23" s="314"/>
      <c r="YD23" s="314"/>
      <c r="YE23" s="314"/>
      <c r="YF23" s="314"/>
      <c r="YG23" s="314"/>
      <c r="YH23" s="314"/>
      <c r="YI23" s="314"/>
      <c r="YJ23" s="314"/>
      <c r="YK23" s="314"/>
      <c r="YL23" s="314"/>
      <c r="YM23" s="314"/>
      <c r="YN23" s="314"/>
      <c r="YO23" s="314"/>
      <c r="YP23" s="314"/>
      <c r="YQ23" s="314"/>
      <c r="YR23" s="314"/>
      <c r="YS23" s="314"/>
      <c r="YT23" s="314"/>
      <c r="YU23" s="314"/>
      <c r="YV23" s="314"/>
      <c r="YW23" s="314"/>
      <c r="YX23" s="314"/>
      <c r="YY23" s="314"/>
      <c r="YZ23" s="314"/>
      <c r="ZA23" s="314"/>
      <c r="ZB23" s="314"/>
      <c r="ZC23" s="314"/>
      <c r="ZD23" s="314"/>
      <c r="ZE23" s="314"/>
      <c r="ZF23" s="314"/>
      <c r="ZG23" s="314"/>
      <c r="ZH23" s="314"/>
      <c r="ZI23" s="314"/>
      <c r="ZJ23" s="314"/>
      <c r="ZK23" s="314"/>
      <c r="ZL23" s="314"/>
      <c r="ZM23" s="314"/>
      <c r="ZN23" s="314"/>
      <c r="ZO23" s="314"/>
      <c r="ZP23" s="314"/>
      <c r="ZQ23" s="314"/>
      <c r="ZR23" s="314"/>
      <c r="ZS23" s="314"/>
      <c r="ZT23" s="314"/>
      <c r="ZU23" s="314"/>
      <c r="ZV23" s="314"/>
      <c r="ZW23" s="314"/>
      <c r="ZX23" s="314"/>
      <c r="ZY23" s="314"/>
      <c r="ZZ23" s="314"/>
      <c r="AAA23" s="314"/>
      <c r="AAB23" s="314"/>
      <c r="AAC23" s="314"/>
      <c r="AAD23" s="314"/>
      <c r="AAE23" s="314"/>
      <c r="AAF23" s="314"/>
      <c r="AAG23" s="314"/>
      <c r="AAH23" s="314"/>
      <c r="AAI23" s="314"/>
      <c r="AAJ23" s="314"/>
      <c r="AAK23" s="314"/>
      <c r="AAL23" s="314"/>
      <c r="AAM23" s="314"/>
      <c r="AAN23" s="314"/>
      <c r="AAO23" s="314"/>
      <c r="AAP23" s="314"/>
      <c r="AAQ23" s="314"/>
      <c r="AAR23" s="314"/>
      <c r="AAS23" s="314"/>
      <c r="AAT23" s="314"/>
      <c r="AAU23" s="314"/>
      <c r="AAV23" s="314"/>
      <c r="AAW23" s="314"/>
      <c r="AAX23" s="314"/>
      <c r="AAY23" s="314"/>
      <c r="AAZ23" s="314"/>
      <c r="ABA23" s="314"/>
      <c r="ABB23" s="314"/>
      <c r="ABC23" s="314"/>
      <c r="ABD23" s="314"/>
    </row>
    <row r="24" spans="1:732" s="319" customFormat="1" ht="28.5" customHeight="1">
      <c r="A24" s="485" t="s">
        <v>276</v>
      </c>
      <c r="B24" s="326" t="s">
        <v>225</v>
      </c>
      <c r="C24" s="326" t="s">
        <v>120</v>
      </c>
      <c r="D24" s="326" t="s">
        <v>117</v>
      </c>
      <c r="E24" s="331">
        <v>8</v>
      </c>
      <c r="F24" s="333" t="s">
        <v>119</v>
      </c>
      <c r="G24" s="333" t="s">
        <v>233</v>
      </c>
      <c r="H24" s="335">
        <v>37</v>
      </c>
      <c r="I24" s="335"/>
      <c r="J24" s="335"/>
      <c r="K24" s="335"/>
      <c r="L24" s="335"/>
      <c r="M24" s="335"/>
      <c r="N24" s="405">
        <f t="shared" si="0"/>
        <v>37</v>
      </c>
      <c r="O24" s="338"/>
      <c r="P24" s="339"/>
      <c r="Q24" s="338">
        <v>37</v>
      </c>
      <c r="R24" s="340">
        <v>37</v>
      </c>
      <c r="S24" s="341">
        <v>37</v>
      </c>
      <c r="T24" s="341"/>
      <c r="U24" s="342"/>
      <c r="V24" s="342">
        <v>37</v>
      </c>
      <c r="W24" s="463" t="s">
        <v>123</v>
      </c>
      <c r="X24" s="461" t="s">
        <v>190</v>
      </c>
      <c r="Y24" s="345"/>
      <c r="Z24" s="345"/>
      <c r="AA24" s="345"/>
      <c r="AB24" s="345">
        <v>37</v>
      </c>
      <c r="AC24" s="345"/>
      <c r="AD24" s="346">
        <v>37</v>
      </c>
      <c r="AE24" s="347"/>
      <c r="AF24" s="347"/>
      <c r="AG24" s="347"/>
      <c r="AH24" s="347"/>
      <c r="AI24" s="347">
        <v>37</v>
      </c>
      <c r="AJ24" s="348">
        <v>37</v>
      </c>
      <c r="AK24" s="317"/>
      <c r="AL24" s="317"/>
      <c r="AM24" s="317"/>
      <c r="AN24" s="317">
        <v>1.9610000000000001</v>
      </c>
      <c r="AO24" s="317">
        <v>1.9610000000000001</v>
      </c>
      <c r="AP24" s="349">
        <f>SUM(AK24:AO24)</f>
        <v>3.9220000000000002</v>
      </c>
      <c r="AQ24" s="314"/>
      <c r="AR24" s="314"/>
      <c r="AS24" s="314"/>
      <c r="AT24" s="314"/>
      <c r="AU24" s="314"/>
      <c r="AV24" s="314"/>
      <c r="AW24" s="314"/>
      <c r="AX24" s="314"/>
      <c r="AY24" s="314"/>
      <c r="AZ24" s="314"/>
      <c r="BA24" s="314"/>
      <c r="BB24" s="314"/>
      <c r="BC24" s="314"/>
      <c r="BD24" s="314"/>
      <c r="BE24" s="314"/>
      <c r="BF24" s="314"/>
      <c r="BG24" s="314"/>
      <c r="BH24" s="314"/>
      <c r="BI24" s="314"/>
      <c r="BJ24" s="314"/>
      <c r="BK24" s="314"/>
      <c r="BL24" s="314"/>
      <c r="BM24" s="314"/>
      <c r="BN24" s="314"/>
      <c r="BO24" s="314"/>
      <c r="BP24" s="314"/>
      <c r="BQ24" s="314"/>
      <c r="BR24" s="314"/>
      <c r="BS24" s="314"/>
      <c r="BT24" s="314"/>
      <c r="BU24" s="314"/>
      <c r="BV24" s="314"/>
      <c r="BW24" s="314"/>
      <c r="BX24" s="314"/>
      <c r="BY24" s="314"/>
      <c r="BZ24" s="314"/>
      <c r="CA24" s="314"/>
      <c r="CB24" s="314"/>
      <c r="CC24" s="314"/>
      <c r="CD24" s="314"/>
      <c r="CE24" s="314"/>
      <c r="CF24" s="314"/>
      <c r="CG24" s="314"/>
      <c r="CH24" s="314"/>
      <c r="CI24" s="314"/>
      <c r="CJ24" s="314"/>
      <c r="CK24" s="314"/>
      <c r="CL24" s="314"/>
      <c r="CM24" s="314"/>
      <c r="CN24" s="314"/>
      <c r="CO24" s="314"/>
      <c r="CP24" s="314"/>
      <c r="CQ24" s="314"/>
      <c r="CR24" s="314"/>
      <c r="CS24" s="314"/>
      <c r="CT24" s="314"/>
      <c r="CU24" s="314"/>
      <c r="CV24" s="314"/>
      <c r="CW24" s="314"/>
      <c r="CX24" s="314"/>
      <c r="CY24" s="314"/>
      <c r="CZ24" s="314"/>
      <c r="DA24" s="314"/>
      <c r="DB24" s="314"/>
      <c r="DC24" s="314"/>
      <c r="DD24" s="314"/>
      <c r="DE24" s="314"/>
      <c r="DF24" s="314"/>
      <c r="DG24" s="314"/>
      <c r="DH24" s="314"/>
      <c r="DI24" s="314"/>
      <c r="DJ24" s="314"/>
      <c r="DK24" s="314"/>
      <c r="DL24" s="314"/>
      <c r="DM24" s="314"/>
      <c r="DN24" s="314"/>
      <c r="DO24" s="314"/>
      <c r="DP24" s="314"/>
      <c r="DQ24" s="314"/>
      <c r="DR24" s="314"/>
      <c r="DS24" s="314"/>
      <c r="DT24" s="314"/>
      <c r="DU24" s="314"/>
      <c r="DV24" s="314"/>
      <c r="DW24" s="314"/>
      <c r="DX24" s="314"/>
      <c r="DY24" s="314"/>
      <c r="DZ24" s="314"/>
      <c r="EA24" s="314"/>
      <c r="EB24" s="314"/>
      <c r="EC24" s="314"/>
      <c r="ED24" s="314"/>
      <c r="EE24" s="314"/>
      <c r="EF24" s="314"/>
      <c r="EG24" s="314"/>
      <c r="EH24" s="314"/>
      <c r="EI24" s="314"/>
      <c r="EJ24" s="314"/>
      <c r="EK24" s="314"/>
      <c r="EL24" s="314"/>
      <c r="EM24" s="314"/>
      <c r="EN24" s="314"/>
      <c r="EO24" s="314"/>
      <c r="EP24" s="314"/>
      <c r="EQ24" s="314"/>
      <c r="ER24" s="314"/>
      <c r="ES24" s="314"/>
      <c r="ET24" s="314"/>
      <c r="EU24" s="314"/>
      <c r="EV24" s="314"/>
      <c r="EW24" s="314"/>
      <c r="EX24" s="314"/>
      <c r="EY24" s="314"/>
      <c r="EZ24" s="314"/>
      <c r="FA24" s="314"/>
      <c r="FB24" s="314"/>
      <c r="FC24" s="314"/>
      <c r="FD24" s="314"/>
      <c r="FE24" s="314"/>
      <c r="FF24" s="314"/>
      <c r="FG24" s="314"/>
      <c r="FH24" s="314"/>
      <c r="FI24" s="314"/>
      <c r="FJ24" s="314"/>
      <c r="FK24" s="314"/>
      <c r="FL24" s="314"/>
      <c r="FM24" s="314"/>
      <c r="FN24" s="314"/>
      <c r="FO24" s="314"/>
      <c r="FP24" s="314"/>
      <c r="FQ24" s="314"/>
      <c r="FR24" s="314"/>
      <c r="FS24" s="314"/>
      <c r="FT24" s="314"/>
      <c r="FU24" s="314"/>
      <c r="FV24" s="314"/>
      <c r="FW24" s="314"/>
      <c r="FX24" s="314"/>
      <c r="FY24" s="314"/>
      <c r="FZ24" s="314"/>
      <c r="GA24" s="314"/>
      <c r="GB24" s="314"/>
      <c r="GC24" s="314"/>
      <c r="GD24" s="314"/>
      <c r="GE24" s="314"/>
      <c r="GF24" s="314"/>
      <c r="GG24" s="314"/>
      <c r="GH24" s="314"/>
      <c r="GI24" s="314"/>
      <c r="GJ24" s="314"/>
      <c r="GK24" s="314"/>
      <c r="GL24" s="314"/>
      <c r="GM24" s="314"/>
      <c r="GN24" s="314"/>
      <c r="GO24" s="314"/>
      <c r="GP24" s="314"/>
      <c r="GQ24" s="314"/>
      <c r="GR24" s="314"/>
      <c r="GS24" s="314"/>
      <c r="GT24" s="314"/>
      <c r="GU24" s="314"/>
      <c r="GV24" s="314"/>
      <c r="GW24" s="314"/>
      <c r="GX24" s="314"/>
      <c r="GY24" s="314"/>
      <c r="GZ24" s="314"/>
      <c r="HA24" s="314"/>
      <c r="HB24" s="314"/>
      <c r="HC24" s="314"/>
      <c r="HD24" s="314"/>
      <c r="HE24" s="314"/>
      <c r="HF24" s="314"/>
      <c r="HG24" s="314"/>
      <c r="HH24" s="314"/>
      <c r="HI24" s="314"/>
      <c r="HJ24" s="314"/>
      <c r="HK24" s="314"/>
      <c r="HL24" s="314"/>
      <c r="HM24" s="314"/>
      <c r="HN24" s="314"/>
      <c r="HO24" s="314"/>
      <c r="HP24" s="314"/>
      <c r="HQ24" s="314"/>
      <c r="HR24" s="314"/>
      <c r="HS24" s="314"/>
      <c r="HT24" s="314"/>
      <c r="HU24" s="314"/>
      <c r="HV24" s="314"/>
      <c r="HW24" s="314"/>
      <c r="HX24" s="314"/>
      <c r="HY24" s="314"/>
      <c r="HZ24" s="314"/>
      <c r="IA24" s="314"/>
      <c r="IB24" s="314"/>
      <c r="IC24" s="314"/>
      <c r="ID24" s="314"/>
      <c r="IE24" s="314"/>
      <c r="IF24" s="314"/>
      <c r="IG24" s="314"/>
      <c r="IH24" s="314"/>
      <c r="II24" s="314"/>
      <c r="IJ24" s="314"/>
      <c r="IK24" s="314"/>
      <c r="IL24" s="314"/>
      <c r="IM24" s="314"/>
      <c r="IN24" s="314"/>
      <c r="IO24" s="314"/>
      <c r="IP24" s="314"/>
      <c r="IQ24" s="314"/>
      <c r="IR24" s="314"/>
      <c r="IS24" s="314"/>
      <c r="IT24" s="314"/>
      <c r="IU24" s="314"/>
      <c r="IV24" s="314"/>
      <c r="IW24" s="314"/>
      <c r="IX24" s="314"/>
      <c r="IY24" s="314"/>
      <c r="IZ24" s="314"/>
      <c r="JA24" s="314"/>
      <c r="JB24" s="314"/>
      <c r="JC24" s="314"/>
      <c r="JD24" s="314"/>
      <c r="JE24" s="314"/>
      <c r="JF24" s="314"/>
      <c r="JG24" s="314"/>
      <c r="JH24" s="314"/>
      <c r="JI24" s="314"/>
      <c r="JJ24" s="314"/>
      <c r="JK24" s="314"/>
      <c r="JL24" s="314"/>
      <c r="JM24" s="314"/>
      <c r="JN24" s="314"/>
      <c r="JO24" s="314"/>
      <c r="JP24" s="314"/>
      <c r="JQ24" s="314"/>
      <c r="JR24" s="314"/>
      <c r="JS24" s="314"/>
      <c r="JT24" s="314"/>
      <c r="JU24" s="314"/>
      <c r="JV24" s="314"/>
      <c r="JW24" s="314"/>
      <c r="JX24" s="314"/>
      <c r="JY24" s="314"/>
      <c r="JZ24" s="314"/>
      <c r="KA24" s="314"/>
      <c r="KB24" s="314"/>
      <c r="KC24" s="314"/>
      <c r="KD24" s="314"/>
      <c r="KE24" s="314"/>
      <c r="KF24" s="314"/>
      <c r="KG24" s="314"/>
      <c r="KH24" s="314"/>
      <c r="KI24" s="314"/>
      <c r="KJ24" s="314"/>
      <c r="KK24" s="314"/>
      <c r="KL24" s="314"/>
      <c r="KM24" s="314"/>
      <c r="KN24" s="314"/>
      <c r="KO24" s="314"/>
      <c r="KP24" s="314"/>
      <c r="KQ24" s="314"/>
      <c r="KR24" s="314"/>
      <c r="KS24" s="314"/>
      <c r="KT24" s="314"/>
      <c r="KU24" s="314"/>
      <c r="KV24" s="314"/>
      <c r="KW24" s="314"/>
      <c r="KX24" s="314"/>
      <c r="KY24" s="314"/>
      <c r="KZ24" s="314"/>
      <c r="LA24" s="314"/>
      <c r="LB24" s="314"/>
      <c r="LC24" s="314"/>
      <c r="LD24" s="314"/>
      <c r="LE24" s="314"/>
      <c r="LF24" s="314"/>
      <c r="LG24" s="314"/>
      <c r="LH24" s="314"/>
      <c r="LI24" s="314"/>
      <c r="LJ24" s="314"/>
      <c r="LK24" s="314"/>
      <c r="LL24" s="314"/>
      <c r="LM24" s="314"/>
      <c r="LN24" s="314"/>
      <c r="LO24" s="314"/>
      <c r="LP24" s="314"/>
      <c r="LQ24" s="314"/>
      <c r="LR24" s="314"/>
      <c r="LS24" s="314"/>
      <c r="LT24" s="314"/>
      <c r="LU24" s="314"/>
      <c r="LV24" s="314"/>
      <c r="LW24" s="314"/>
      <c r="LX24" s="314"/>
      <c r="LY24" s="314"/>
      <c r="LZ24" s="314"/>
      <c r="MA24" s="314"/>
      <c r="MB24" s="314"/>
      <c r="MC24" s="314"/>
      <c r="MD24" s="314"/>
      <c r="ME24" s="314"/>
      <c r="MF24" s="314"/>
      <c r="MG24" s="314"/>
      <c r="MH24" s="314"/>
      <c r="MI24" s="314"/>
      <c r="MJ24" s="314"/>
      <c r="MK24" s="314"/>
      <c r="ML24" s="314"/>
      <c r="MM24" s="314"/>
      <c r="MN24" s="314"/>
      <c r="MO24" s="314"/>
      <c r="MP24" s="314"/>
      <c r="MQ24" s="314"/>
      <c r="MR24" s="314"/>
      <c r="MS24" s="314"/>
      <c r="MT24" s="314"/>
      <c r="MU24" s="314"/>
      <c r="MV24" s="314"/>
      <c r="MW24" s="314"/>
      <c r="MX24" s="314"/>
      <c r="MY24" s="314"/>
      <c r="MZ24" s="314"/>
      <c r="NA24" s="314"/>
      <c r="NB24" s="314"/>
      <c r="NC24" s="314"/>
      <c r="ND24" s="314"/>
      <c r="NE24" s="314"/>
      <c r="NF24" s="314"/>
      <c r="NG24" s="314"/>
      <c r="NH24" s="314"/>
      <c r="NI24" s="314"/>
      <c r="NJ24" s="314"/>
      <c r="NK24" s="314"/>
      <c r="NL24" s="314"/>
      <c r="NM24" s="314"/>
      <c r="NN24" s="314"/>
      <c r="NO24" s="314"/>
      <c r="NP24" s="314"/>
      <c r="NQ24" s="314"/>
      <c r="NR24" s="314"/>
      <c r="NS24" s="314"/>
      <c r="NT24" s="314"/>
      <c r="NU24" s="314"/>
      <c r="NV24" s="314"/>
      <c r="NW24" s="314"/>
      <c r="NX24" s="314"/>
      <c r="NY24" s="314"/>
      <c r="NZ24" s="314"/>
      <c r="OA24" s="314"/>
      <c r="OB24" s="314"/>
      <c r="OC24" s="314"/>
      <c r="OD24" s="314"/>
      <c r="OE24" s="314"/>
      <c r="OF24" s="314"/>
      <c r="OG24" s="314"/>
      <c r="OH24" s="314"/>
      <c r="OI24" s="314"/>
      <c r="OJ24" s="314"/>
      <c r="OK24" s="314"/>
      <c r="OL24" s="314"/>
      <c r="OM24" s="314"/>
      <c r="ON24" s="314"/>
      <c r="OO24" s="314"/>
      <c r="OP24" s="314"/>
      <c r="OQ24" s="314"/>
      <c r="OR24" s="314"/>
      <c r="OS24" s="314"/>
      <c r="OT24" s="314"/>
      <c r="OU24" s="314"/>
      <c r="OV24" s="314"/>
      <c r="OW24" s="314"/>
      <c r="OX24" s="314"/>
      <c r="OY24" s="314"/>
      <c r="OZ24" s="314"/>
      <c r="PA24" s="314"/>
      <c r="PB24" s="314"/>
      <c r="PC24" s="314"/>
      <c r="PD24" s="314"/>
      <c r="PE24" s="314"/>
      <c r="PF24" s="314"/>
      <c r="PG24" s="314"/>
      <c r="PH24" s="314"/>
      <c r="PI24" s="314"/>
      <c r="PJ24" s="314"/>
      <c r="PK24" s="314"/>
      <c r="PL24" s="314"/>
      <c r="PM24" s="314"/>
      <c r="PN24" s="314"/>
      <c r="PO24" s="314"/>
      <c r="PP24" s="314"/>
      <c r="PQ24" s="314"/>
      <c r="PR24" s="314"/>
      <c r="PS24" s="314"/>
      <c r="PT24" s="314"/>
      <c r="PU24" s="314"/>
      <c r="PV24" s="314"/>
      <c r="PW24" s="314"/>
      <c r="PX24" s="314"/>
      <c r="PY24" s="314"/>
      <c r="PZ24" s="314"/>
      <c r="QA24" s="314"/>
      <c r="QB24" s="314"/>
      <c r="QC24" s="314"/>
      <c r="QD24" s="314"/>
      <c r="QE24" s="314"/>
      <c r="QF24" s="314"/>
      <c r="QG24" s="314"/>
      <c r="QH24" s="314"/>
      <c r="QI24" s="314"/>
      <c r="QJ24" s="314"/>
      <c r="QK24" s="314"/>
      <c r="QL24" s="314"/>
      <c r="QM24" s="314"/>
      <c r="QN24" s="314"/>
      <c r="QO24" s="314"/>
      <c r="QP24" s="314"/>
      <c r="QQ24" s="314"/>
      <c r="QR24" s="314"/>
      <c r="QS24" s="314"/>
      <c r="QT24" s="314"/>
      <c r="QU24" s="314"/>
      <c r="QV24" s="314"/>
      <c r="QW24" s="314"/>
      <c r="QX24" s="314"/>
      <c r="QY24" s="314"/>
      <c r="QZ24" s="314"/>
      <c r="RA24" s="314"/>
      <c r="RB24" s="314"/>
      <c r="RC24" s="314"/>
      <c r="RD24" s="314"/>
      <c r="RE24" s="314"/>
      <c r="RF24" s="314"/>
      <c r="RG24" s="314"/>
      <c r="RH24" s="314"/>
      <c r="RI24" s="314"/>
      <c r="RJ24" s="314"/>
      <c r="RK24" s="314"/>
      <c r="RL24" s="314"/>
      <c r="RM24" s="314"/>
      <c r="RN24" s="314"/>
      <c r="RO24" s="314"/>
      <c r="RP24" s="314"/>
      <c r="RQ24" s="314"/>
      <c r="RR24" s="314"/>
      <c r="RS24" s="314"/>
      <c r="RT24" s="314"/>
      <c r="RU24" s="314"/>
      <c r="RV24" s="314"/>
      <c r="RW24" s="314"/>
      <c r="RX24" s="314"/>
      <c r="RY24" s="314"/>
      <c r="RZ24" s="314"/>
      <c r="SA24" s="314"/>
      <c r="SB24" s="314"/>
      <c r="SC24" s="314"/>
      <c r="SD24" s="314"/>
      <c r="SE24" s="314"/>
      <c r="SF24" s="314"/>
      <c r="SG24" s="314"/>
      <c r="SH24" s="314"/>
      <c r="SI24" s="314"/>
      <c r="SJ24" s="314"/>
      <c r="SK24" s="314"/>
      <c r="SL24" s="314"/>
      <c r="SM24" s="314"/>
      <c r="SN24" s="314"/>
      <c r="SO24" s="314"/>
      <c r="SP24" s="314"/>
      <c r="SQ24" s="314"/>
      <c r="SR24" s="314"/>
      <c r="SS24" s="314"/>
      <c r="ST24" s="314"/>
      <c r="SU24" s="314"/>
      <c r="SV24" s="314"/>
      <c r="SW24" s="314"/>
      <c r="SX24" s="314"/>
      <c r="SY24" s="314"/>
      <c r="SZ24" s="314"/>
      <c r="TA24" s="314"/>
      <c r="TB24" s="314"/>
      <c r="TC24" s="314"/>
      <c r="TD24" s="314"/>
      <c r="TE24" s="314"/>
      <c r="TF24" s="314"/>
      <c r="TG24" s="314"/>
      <c r="TH24" s="314"/>
      <c r="TI24" s="314"/>
      <c r="TJ24" s="314"/>
      <c r="TK24" s="314"/>
      <c r="TL24" s="314"/>
      <c r="TM24" s="314"/>
      <c r="TN24" s="314"/>
      <c r="TO24" s="314"/>
      <c r="TP24" s="314"/>
      <c r="TQ24" s="314"/>
      <c r="TR24" s="314"/>
      <c r="TS24" s="314"/>
      <c r="TT24" s="314"/>
      <c r="TU24" s="314"/>
      <c r="TV24" s="314"/>
      <c r="TW24" s="314"/>
      <c r="TX24" s="314"/>
      <c r="TY24" s="314"/>
      <c r="TZ24" s="314"/>
      <c r="UA24" s="314"/>
      <c r="UB24" s="314"/>
      <c r="UC24" s="314"/>
      <c r="UD24" s="314"/>
      <c r="UE24" s="314"/>
      <c r="UF24" s="314"/>
      <c r="UG24" s="314"/>
      <c r="UH24" s="314"/>
      <c r="UI24" s="314"/>
      <c r="UJ24" s="314"/>
      <c r="UK24" s="314"/>
      <c r="UL24" s="314"/>
      <c r="UM24" s="314"/>
      <c r="UN24" s="314"/>
      <c r="UO24" s="314"/>
      <c r="UP24" s="314"/>
      <c r="UQ24" s="314"/>
      <c r="UR24" s="314"/>
      <c r="US24" s="314"/>
      <c r="UT24" s="314"/>
      <c r="UU24" s="314"/>
      <c r="UV24" s="314"/>
      <c r="UW24" s="314"/>
      <c r="UX24" s="314"/>
      <c r="UY24" s="314"/>
      <c r="UZ24" s="314"/>
      <c r="VA24" s="314"/>
      <c r="VB24" s="314"/>
      <c r="VC24" s="314"/>
      <c r="VD24" s="314"/>
      <c r="VE24" s="314"/>
      <c r="VF24" s="314"/>
      <c r="VG24" s="314"/>
      <c r="VH24" s="314"/>
      <c r="VI24" s="314"/>
      <c r="VJ24" s="314"/>
      <c r="VK24" s="314"/>
      <c r="VL24" s="314"/>
      <c r="VM24" s="314"/>
      <c r="VN24" s="314"/>
      <c r="VO24" s="314"/>
      <c r="VP24" s="314"/>
      <c r="VQ24" s="314"/>
      <c r="VR24" s="314"/>
      <c r="VS24" s="314"/>
      <c r="VT24" s="314"/>
      <c r="VU24" s="314"/>
      <c r="VV24" s="314"/>
      <c r="VW24" s="314"/>
      <c r="VX24" s="314"/>
      <c r="VY24" s="314"/>
      <c r="VZ24" s="314"/>
      <c r="WA24" s="314"/>
      <c r="WB24" s="314"/>
      <c r="WC24" s="314"/>
      <c r="WD24" s="314"/>
      <c r="WE24" s="314"/>
      <c r="WF24" s="314"/>
      <c r="WG24" s="314"/>
      <c r="WH24" s="314"/>
      <c r="WI24" s="314"/>
      <c r="WJ24" s="314"/>
      <c r="WK24" s="314"/>
      <c r="WL24" s="314"/>
      <c r="WM24" s="314"/>
      <c r="WN24" s="314"/>
      <c r="WO24" s="314"/>
      <c r="WP24" s="314"/>
      <c r="WQ24" s="314"/>
      <c r="WR24" s="314"/>
      <c r="WS24" s="314"/>
      <c r="WT24" s="314"/>
      <c r="WU24" s="314"/>
      <c r="WV24" s="314"/>
      <c r="WW24" s="314"/>
      <c r="WX24" s="314"/>
      <c r="WY24" s="314"/>
      <c r="WZ24" s="314"/>
      <c r="XA24" s="314"/>
      <c r="XB24" s="314"/>
      <c r="XC24" s="314"/>
      <c r="XD24" s="314"/>
      <c r="XE24" s="314"/>
      <c r="XF24" s="314"/>
      <c r="XG24" s="314"/>
      <c r="XH24" s="314"/>
      <c r="XI24" s="314"/>
      <c r="XJ24" s="314"/>
      <c r="XK24" s="314"/>
      <c r="XL24" s="314"/>
      <c r="XM24" s="314"/>
      <c r="XN24" s="314"/>
      <c r="XO24" s="314"/>
      <c r="XP24" s="314"/>
      <c r="XQ24" s="314"/>
      <c r="XR24" s="314"/>
      <c r="XS24" s="314"/>
      <c r="XT24" s="314"/>
      <c r="XU24" s="314"/>
      <c r="XV24" s="314"/>
      <c r="XW24" s="314"/>
      <c r="XX24" s="314"/>
      <c r="XY24" s="314"/>
      <c r="XZ24" s="314"/>
      <c r="YA24" s="314"/>
      <c r="YB24" s="314"/>
      <c r="YC24" s="314"/>
      <c r="YD24" s="314"/>
      <c r="YE24" s="314"/>
      <c r="YF24" s="314"/>
      <c r="YG24" s="314"/>
      <c r="YH24" s="314"/>
      <c r="YI24" s="314"/>
      <c r="YJ24" s="314"/>
      <c r="YK24" s="314"/>
      <c r="YL24" s="314"/>
      <c r="YM24" s="314"/>
      <c r="YN24" s="314"/>
      <c r="YO24" s="314"/>
      <c r="YP24" s="314"/>
      <c r="YQ24" s="314"/>
      <c r="YR24" s="314"/>
      <c r="YS24" s="314"/>
      <c r="YT24" s="314"/>
      <c r="YU24" s="314"/>
      <c r="YV24" s="314"/>
      <c r="YW24" s="314"/>
      <c r="YX24" s="314"/>
      <c r="YY24" s="314"/>
      <c r="YZ24" s="314"/>
      <c r="ZA24" s="314"/>
      <c r="ZB24" s="314"/>
      <c r="ZC24" s="314"/>
      <c r="ZD24" s="314"/>
      <c r="ZE24" s="314"/>
      <c r="ZF24" s="314"/>
      <c r="ZG24" s="314"/>
      <c r="ZH24" s="314"/>
      <c r="ZI24" s="314"/>
      <c r="ZJ24" s="314"/>
      <c r="ZK24" s="314"/>
      <c r="ZL24" s="314"/>
      <c r="ZM24" s="314"/>
      <c r="ZN24" s="314"/>
      <c r="ZO24" s="314"/>
      <c r="ZP24" s="314"/>
      <c r="ZQ24" s="314"/>
      <c r="ZR24" s="314"/>
      <c r="ZS24" s="314"/>
      <c r="ZT24" s="314"/>
      <c r="ZU24" s="314"/>
      <c r="ZV24" s="314"/>
      <c r="ZW24" s="314"/>
      <c r="ZX24" s="314"/>
      <c r="ZY24" s="314"/>
      <c r="ZZ24" s="314"/>
      <c r="AAA24" s="314"/>
      <c r="AAB24" s="314"/>
      <c r="AAC24" s="314"/>
      <c r="AAD24" s="314"/>
      <c r="AAE24" s="314"/>
      <c r="AAF24" s="314"/>
      <c r="AAG24" s="314"/>
      <c r="AAH24" s="314"/>
      <c r="AAI24" s="314"/>
      <c r="AAJ24" s="314"/>
      <c r="AAK24" s="314"/>
      <c r="AAL24" s="314"/>
      <c r="AAM24" s="314"/>
      <c r="AAN24" s="314"/>
      <c r="AAO24" s="314"/>
      <c r="AAP24" s="314"/>
      <c r="AAQ24" s="314"/>
      <c r="AAR24" s="314"/>
      <c r="AAS24" s="314"/>
      <c r="AAT24" s="314"/>
      <c r="AAU24" s="314"/>
      <c r="AAV24" s="314"/>
      <c r="AAW24" s="314"/>
      <c r="AAX24" s="314"/>
      <c r="AAY24" s="314"/>
      <c r="AAZ24" s="314"/>
      <c r="ABA24" s="314"/>
      <c r="ABB24" s="314"/>
      <c r="ABC24" s="314"/>
      <c r="ABD24" s="314"/>
    </row>
    <row r="25" spans="1:732" s="315" customFormat="1" ht="28.5" customHeight="1">
      <c r="A25" s="485" t="s">
        <v>277</v>
      </c>
      <c r="B25" s="326" t="s">
        <v>181</v>
      </c>
      <c r="C25" s="326" t="s">
        <v>120</v>
      </c>
      <c r="D25" s="326" t="s">
        <v>117</v>
      </c>
      <c r="E25" s="331">
        <v>8</v>
      </c>
      <c r="F25" s="333" t="s">
        <v>168</v>
      </c>
      <c r="G25" s="333" t="s">
        <v>206</v>
      </c>
      <c r="H25" s="335">
        <v>53</v>
      </c>
      <c r="I25" s="335"/>
      <c r="J25" s="335"/>
      <c r="K25" s="335"/>
      <c r="L25" s="335"/>
      <c r="M25" s="335"/>
      <c r="N25" s="405">
        <f t="shared" si="0"/>
        <v>53</v>
      </c>
      <c r="O25" s="338"/>
      <c r="P25" s="339"/>
      <c r="Q25" s="338">
        <v>53</v>
      </c>
      <c r="R25" s="340">
        <v>53</v>
      </c>
      <c r="S25" s="341">
        <v>48</v>
      </c>
      <c r="T25" s="341">
        <v>5</v>
      </c>
      <c r="U25" s="342" t="s">
        <v>126</v>
      </c>
      <c r="V25" s="342">
        <v>53</v>
      </c>
      <c r="W25" s="463" t="s">
        <v>123</v>
      </c>
      <c r="X25" s="461" t="s">
        <v>202</v>
      </c>
      <c r="Y25" s="403"/>
      <c r="Z25" s="403"/>
      <c r="AA25" s="403"/>
      <c r="AB25" s="403"/>
      <c r="AC25" s="403">
        <v>53</v>
      </c>
      <c r="AD25" s="404">
        <f t="shared" ref="AD25:AD26" si="5">SUM(Y25:AC25)</f>
        <v>53</v>
      </c>
      <c r="AE25" s="347"/>
      <c r="AF25" s="347"/>
      <c r="AG25" s="347"/>
      <c r="AH25" s="347"/>
      <c r="AI25" s="347"/>
      <c r="AJ25" s="348">
        <v>0</v>
      </c>
      <c r="AK25" s="317"/>
      <c r="AL25" s="317"/>
      <c r="AM25" s="317"/>
      <c r="AN25" s="317"/>
      <c r="AO25" s="317">
        <v>2.8090000000000002</v>
      </c>
      <c r="AP25" s="349">
        <f t="shared" ref="AP25:AP26" si="6">SUM(AK25:AO25)</f>
        <v>2.8090000000000002</v>
      </c>
    </row>
    <row r="26" spans="1:732" s="319" customFormat="1" ht="28.5" customHeight="1">
      <c r="A26" s="325"/>
      <c r="B26" s="326" t="s">
        <v>182</v>
      </c>
      <c r="C26" s="326" t="s">
        <v>120</v>
      </c>
      <c r="D26" s="326" t="s">
        <v>117</v>
      </c>
      <c r="E26" s="331">
        <v>8</v>
      </c>
      <c r="F26" s="333" t="s">
        <v>119</v>
      </c>
      <c r="G26" s="333" t="s">
        <v>210</v>
      </c>
      <c r="H26" s="335">
        <v>2</v>
      </c>
      <c r="I26" s="335"/>
      <c r="J26" s="335"/>
      <c r="K26" s="335"/>
      <c r="L26" s="335"/>
      <c r="M26" s="335"/>
      <c r="N26" s="336">
        <f t="shared" si="0"/>
        <v>2</v>
      </c>
      <c r="O26" s="338"/>
      <c r="P26" s="339"/>
      <c r="Q26" s="338">
        <v>2</v>
      </c>
      <c r="R26" s="340">
        <v>2</v>
      </c>
      <c r="S26" s="341">
        <v>2</v>
      </c>
      <c r="T26" s="341"/>
      <c r="U26" s="342"/>
      <c r="V26" s="342">
        <v>2</v>
      </c>
      <c r="W26" s="463" t="s">
        <v>123</v>
      </c>
      <c r="X26" s="460" t="s">
        <v>190</v>
      </c>
      <c r="Y26" s="345"/>
      <c r="Z26" s="345"/>
      <c r="AA26" s="345"/>
      <c r="AB26" s="345"/>
      <c r="AC26" s="345">
        <v>2</v>
      </c>
      <c r="AD26" s="346">
        <f t="shared" si="5"/>
        <v>2</v>
      </c>
      <c r="AE26" s="347"/>
      <c r="AF26" s="347"/>
      <c r="AG26" s="347"/>
      <c r="AH26" s="347"/>
      <c r="AI26" s="347">
        <v>2</v>
      </c>
      <c r="AJ26" s="348">
        <v>2</v>
      </c>
      <c r="AK26" s="317"/>
      <c r="AL26" s="317"/>
      <c r="AM26" s="317"/>
      <c r="AN26" s="317"/>
      <c r="AO26" s="317">
        <v>0.18</v>
      </c>
      <c r="AP26" s="349">
        <f t="shared" si="6"/>
        <v>0.18</v>
      </c>
      <c r="AQ26" s="314"/>
      <c r="AR26" s="314"/>
      <c r="AS26" s="314"/>
      <c r="AT26" s="314"/>
      <c r="AU26" s="314"/>
      <c r="AV26" s="314"/>
      <c r="AW26" s="314"/>
      <c r="AX26" s="314"/>
      <c r="AY26" s="314"/>
      <c r="AZ26" s="314"/>
      <c r="BA26" s="314"/>
      <c r="BB26" s="314"/>
      <c r="BC26" s="314"/>
      <c r="BD26" s="314"/>
      <c r="BE26" s="314"/>
      <c r="BF26" s="314"/>
      <c r="BG26" s="314"/>
      <c r="BH26" s="314"/>
      <c r="BI26" s="314"/>
      <c r="BJ26" s="314"/>
      <c r="BK26" s="314"/>
      <c r="BL26" s="314"/>
      <c r="BM26" s="314"/>
      <c r="BN26" s="314"/>
      <c r="BO26" s="314"/>
      <c r="BP26" s="314"/>
      <c r="BQ26" s="314"/>
      <c r="BR26" s="314"/>
      <c r="BS26" s="314"/>
      <c r="BT26" s="314"/>
      <c r="BU26" s="314"/>
      <c r="BV26" s="314"/>
      <c r="BW26" s="314"/>
      <c r="BX26" s="314"/>
      <c r="BY26" s="314"/>
      <c r="BZ26" s="314"/>
      <c r="CA26" s="314"/>
      <c r="CB26" s="314"/>
      <c r="CC26" s="314"/>
      <c r="CD26" s="314"/>
      <c r="CE26" s="314"/>
      <c r="CF26" s="314"/>
      <c r="CG26" s="314"/>
      <c r="CH26" s="314"/>
      <c r="CI26" s="314"/>
      <c r="CJ26" s="314"/>
      <c r="CK26" s="314"/>
      <c r="CL26" s="314"/>
      <c r="CM26" s="314"/>
      <c r="CN26" s="314"/>
      <c r="CO26" s="314"/>
      <c r="CP26" s="314"/>
      <c r="CQ26" s="314"/>
      <c r="CR26" s="314"/>
      <c r="CS26" s="314"/>
      <c r="CT26" s="314"/>
      <c r="CU26" s="314"/>
      <c r="CV26" s="314"/>
      <c r="CW26" s="314"/>
      <c r="CX26" s="314"/>
      <c r="CY26" s="314"/>
      <c r="CZ26" s="314"/>
      <c r="DA26" s="314"/>
      <c r="DB26" s="314"/>
      <c r="DC26" s="314"/>
      <c r="DD26" s="314"/>
      <c r="DE26" s="314"/>
      <c r="DF26" s="314"/>
      <c r="DG26" s="314"/>
      <c r="DH26" s="314"/>
      <c r="DI26" s="314"/>
      <c r="DJ26" s="314"/>
      <c r="DK26" s="314"/>
      <c r="DL26" s="314"/>
      <c r="DM26" s="314"/>
      <c r="DN26" s="314"/>
      <c r="DO26" s="314"/>
      <c r="DP26" s="314"/>
      <c r="DQ26" s="314"/>
      <c r="DR26" s="314"/>
      <c r="DS26" s="314"/>
      <c r="DT26" s="314"/>
      <c r="DU26" s="314"/>
      <c r="DV26" s="314"/>
      <c r="DW26" s="314"/>
      <c r="DX26" s="314"/>
      <c r="DY26" s="314"/>
      <c r="DZ26" s="314"/>
      <c r="EA26" s="314"/>
      <c r="EB26" s="314"/>
      <c r="EC26" s="314"/>
      <c r="ED26" s="314"/>
      <c r="EE26" s="314"/>
      <c r="EF26" s="314"/>
      <c r="EG26" s="314"/>
      <c r="EH26" s="314"/>
      <c r="EI26" s="314"/>
      <c r="EJ26" s="314"/>
      <c r="EK26" s="314"/>
      <c r="EL26" s="314"/>
      <c r="EM26" s="314"/>
      <c r="EN26" s="314"/>
      <c r="EO26" s="314"/>
      <c r="EP26" s="314"/>
      <c r="EQ26" s="314"/>
      <c r="ER26" s="314"/>
      <c r="ES26" s="314"/>
      <c r="ET26" s="314"/>
      <c r="EU26" s="314"/>
      <c r="EV26" s="314"/>
      <c r="EW26" s="314"/>
      <c r="EX26" s="314"/>
      <c r="EY26" s="314"/>
      <c r="EZ26" s="314"/>
      <c r="FA26" s="314"/>
      <c r="FB26" s="314"/>
      <c r="FC26" s="314"/>
      <c r="FD26" s="314"/>
      <c r="FE26" s="314"/>
      <c r="FF26" s="314"/>
      <c r="FG26" s="314"/>
      <c r="FH26" s="314"/>
      <c r="FI26" s="314"/>
      <c r="FJ26" s="314"/>
      <c r="FK26" s="314"/>
      <c r="FL26" s="314"/>
      <c r="FM26" s="314"/>
      <c r="FN26" s="314"/>
      <c r="FO26" s="314"/>
      <c r="FP26" s="314"/>
      <c r="FQ26" s="314"/>
      <c r="FR26" s="314"/>
      <c r="FS26" s="314"/>
      <c r="FT26" s="314"/>
      <c r="FU26" s="314"/>
      <c r="FV26" s="314"/>
      <c r="FW26" s="314"/>
      <c r="FX26" s="314"/>
      <c r="FY26" s="314"/>
      <c r="FZ26" s="314"/>
      <c r="GA26" s="314"/>
      <c r="GB26" s="314"/>
      <c r="GC26" s="314"/>
      <c r="GD26" s="314"/>
      <c r="GE26" s="314"/>
      <c r="GF26" s="314"/>
      <c r="GG26" s="314"/>
      <c r="GH26" s="314"/>
      <c r="GI26" s="314"/>
      <c r="GJ26" s="314"/>
      <c r="GK26" s="314"/>
      <c r="GL26" s="314"/>
      <c r="GM26" s="314"/>
      <c r="GN26" s="314"/>
      <c r="GO26" s="314"/>
      <c r="GP26" s="314"/>
      <c r="GQ26" s="314"/>
      <c r="GR26" s="314"/>
      <c r="GS26" s="314"/>
      <c r="GT26" s="314"/>
      <c r="GU26" s="314"/>
      <c r="GV26" s="314"/>
      <c r="GW26" s="314"/>
      <c r="GX26" s="314"/>
      <c r="GY26" s="314"/>
      <c r="GZ26" s="314"/>
      <c r="HA26" s="314"/>
      <c r="HB26" s="314"/>
      <c r="HC26" s="314"/>
      <c r="HD26" s="314"/>
      <c r="HE26" s="314"/>
      <c r="HF26" s="314"/>
      <c r="HG26" s="314"/>
      <c r="HH26" s="314"/>
      <c r="HI26" s="314"/>
      <c r="HJ26" s="314"/>
      <c r="HK26" s="314"/>
      <c r="HL26" s="314"/>
      <c r="HM26" s="314"/>
      <c r="HN26" s="314"/>
      <c r="HO26" s="314"/>
      <c r="HP26" s="314"/>
      <c r="HQ26" s="314"/>
      <c r="HR26" s="314"/>
      <c r="HS26" s="314"/>
      <c r="HT26" s="314"/>
      <c r="HU26" s="314"/>
      <c r="HV26" s="314"/>
      <c r="HW26" s="314"/>
      <c r="HX26" s="314"/>
      <c r="HY26" s="314"/>
      <c r="HZ26" s="314"/>
      <c r="IA26" s="314"/>
      <c r="IB26" s="314"/>
      <c r="IC26" s="314"/>
      <c r="ID26" s="314"/>
      <c r="IE26" s="314"/>
      <c r="IF26" s="314"/>
      <c r="IG26" s="314"/>
      <c r="IH26" s="314"/>
      <c r="II26" s="314"/>
      <c r="IJ26" s="314"/>
      <c r="IK26" s="314"/>
      <c r="IL26" s="314"/>
      <c r="IM26" s="314"/>
      <c r="IN26" s="314"/>
      <c r="IO26" s="314"/>
      <c r="IP26" s="314"/>
      <c r="IQ26" s="314"/>
      <c r="IR26" s="314"/>
      <c r="IS26" s="314"/>
      <c r="IT26" s="314"/>
      <c r="IU26" s="314"/>
      <c r="IV26" s="314"/>
      <c r="IW26" s="314"/>
      <c r="IX26" s="314"/>
      <c r="IY26" s="314"/>
      <c r="IZ26" s="314"/>
      <c r="JA26" s="314"/>
      <c r="JB26" s="314"/>
      <c r="JC26" s="314"/>
      <c r="JD26" s="314"/>
      <c r="JE26" s="314"/>
      <c r="JF26" s="314"/>
      <c r="JG26" s="314"/>
      <c r="JH26" s="314"/>
      <c r="JI26" s="314"/>
      <c r="JJ26" s="314"/>
      <c r="JK26" s="314"/>
      <c r="JL26" s="314"/>
      <c r="JM26" s="314"/>
      <c r="JN26" s="314"/>
      <c r="JO26" s="314"/>
      <c r="JP26" s="314"/>
      <c r="JQ26" s="314"/>
      <c r="JR26" s="314"/>
      <c r="JS26" s="314"/>
      <c r="JT26" s="314"/>
      <c r="JU26" s="314"/>
      <c r="JV26" s="314"/>
      <c r="JW26" s="314"/>
      <c r="JX26" s="314"/>
      <c r="JY26" s="314"/>
      <c r="JZ26" s="314"/>
      <c r="KA26" s="314"/>
      <c r="KB26" s="314"/>
      <c r="KC26" s="314"/>
      <c r="KD26" s="314"/>
      <c r="KE26" s="314"/>
      <c r="KF26" s="314"/>
      <c r="KG26" s="314"/>
      <c r="KH26" s="314"/>
      <c r="KI26" s="314"/>
      <c r="KJ26" s="314"/>
      <c r="KK26" s="314"/>
      <c r="KL26" s="314"/>
      <c r="KM26" s="314"/>
      <c r="KN26" s="314"/>
      <c r="KO26" s="314"/>
      <c r="KP26" s="314"/>
      <c r="KQ26" s="314"/>
      <c r="KR26" s="314"/>
      <c r="KS26" s="314"/>
      <c r="KT26" s="314"/>
      <c r="KU26" s="314"/>
      <c r="KV26" s="314"/>
      <c r="KW26" s="314"/>
      <c r="KX26" s="314"/>
      <c r="KY26" s="314"/>
      <c r="KZ26" s="314"/>
      <c r="LA26" s="314"/>
      <c r="LB26" s="314"/>
      <c r="LC26" s="314"/>
      <c r="LD26" s="314"/>
      <c r="LE26" s="314"/>
      <c r="LF26" s="314"/>
      <c r="LG26" s="314"/>
      <c r="LH26" s="314"/>
      <c r="LI26" s="314"/>
      <c r="LJ26" s="314"/>
      <c r="LK26" s="314"/>
      <c r="LL26" s="314"/>
      <c r="LM26" s="314"/>
      <c r="LN26" s="314"/>
      <c r="LO26" s="314"/>
      <c r="LP26" s="314"/>
      <c r="LQ26" s="314"/>
      <c r="LR26" s="314"/>
      <c r="LS26" s="314"/>
      <c r="LT26" s="314"/>
      <c r="LU26" s="314"/>
      <c r="LV26" s="314"/>
      <c r="LW26" s="314"/>
      <c r="LX26" s="314"/>
      <c r="LY26" s="314"/>
      <c r="LZ26" s="314"/>
      <c r="MA26" s="314"/>
      <c r="MB26" s="314"/>
      <c r="MC26" s="314"/>
      <c r="MD26" s="314"/>
      <c r="ME26" s="314"/>
      <c r="MF26" s="314"/>
      <c r="MG26" s="314"/>
      <c r="MH26" s="314"/>
      <c r="MI26" s="314"/>
      <c r="MJ26" s="314"/>
      <c r="MK26" s="314"/>
      <c r="ML26" s="314"/>
      <c r="MM26" s="314"/>
      <c r="MN26" s="314"/>
      <c r="MO26" s="314"/>
      <c r="MP26" s="314"/>
      <c r="MQ26" s="314"/>
      <c r="MR26" s="314"/>
      <c r="MS26" s="314"/>
      <c r="MT26" s="314"/>
      <c r="MU26" s="314"/>
      <c r="MV26" s="314"/>
      <c r="MW26" s="314"/>
      <c r="MX26" s="314"/>
      <c r="MY26" s="314"/>
      <c r="MZ26" s="314"/>
      <c r="NA26" s="314"/>
      <c r="NB26" s="314"/>
      <c r="NC26" s="314"/>
      <c r="ND26" s="314"/>
      <c r="NE26" s="314"/>
      <c r="NF26" s="314"/>
      <c r="NG26" s="314"/>
      <c r="NH26" s="314"/>
      <c r="NI26" s="314"/>
      <c r="NJ26" s="314"/>
      <c r="NK26" s="314"/>
      <c r="NL26" s="314"/>
      <c r="NM26" s="314"/>
      <c r="NN26" s="314"/>
      <c r="NO26" s="314"/>
      <c r="NP26" s="314"/>
      <c r="NQ26" s="314"/>
      <c r="NR26" s="314"/>
      <c r="NS26" s="314"/>
      <c r="NT26" s="314"/>
      <c r="NU26" s="314"/>
      <c r="NV26" s="314"/>
      <c r="NW26" s="314"/>
      <c r="NX26" s="314"/>
      <c r="NY26" s="314"/>
      <c r="NZ26" s="314"/>
      <c r="OA26" s="314"/>
      <c r="OB26" s="314"/>
      <c r="OC26" s="314"/>
      <c r="OD26" s="314"/>
      <c r="OE26" s="314"/>
      <c r="OF26" s="314"/>
      <c r="OG26" s="314"/>
      <c r="OH26" s="314"/>
      <c r="OI26" s="314"/>
      <c r="OJ26" s="314"/>
      <c r="OK26" s="314"/>
      <c r="OL26" s="314"/>
      <c r="OM26" s="314"/>
      <c r="ON26" s="314"/>
      <c r="OO26" s="314"/>
      <c r="OP26" s="314"/>
      <c r="OQ26" s="314"/>
      <c r="OR26" s="314"/>
      <c r="OS26" s="314"/>
      <c r="OT26" s="314"/>
      <c r="OU26" s="314"/>
      <c r="OV26" s="314"/>
      <c r="OW26" s="314"/>
      <c r="OX26" s="314"/>
      <c r="OY26" s="314"/>
      <c r="OZ26" s="314"/>
      <c r="PA26" s="314"/>
      <c r="PB26" s="314"/>
      <c r="PC26" s="314"/>
      <c r="PD26" s="314"/>
      <c r="PE26" s="314"/>
      <c r="PF26" s="314"/>
      <c r="PG26" s="314"/>
      <c r="PH26" s="314"/>
      <c r="PI26" s="314"/>
      <c r="PJ26" s="314"/>
      <c r="PK26" s="314"/>
      <c r="PL26" s="314"/>
      <c r="PM26" s="314"/>
      <c r="PN26" s="314"/>
      <c r="PO26" s="314"/>
      <c r="PP26" s="314"/>
      <c r="PQ26" s="314"/>
      <c r="PR26" s="314"/>
      <c r="PS26" s="314"/>
      <c r="PT26" s="314"/>
      <c r="PU26" s="314"/>
      <c r="PV26" s="314"/>
      <c r="PW26" s="314"/>
      <c r="PX26" s="314"/>
      <c r="PY26" s="314"/>
      <c r="PZ26" s="314"/>
      <c r="QA26" s="314"/>
      <c r="QB26" s="314"/>
      <c r="QC26" s="314"/>
      <c r="QD26" s="314"/>
      <c r="QE26" s="314"/>
      <c r="QF26" s="314"/>
      <c r="QG26" s="314"/>
      <c r="QH26" s="314"/>
      <c r="QI26" s="314"/>
      <c r="QJ26" s="314"/>
      <c r="QK26" s="314"/>
      <c r="QL26" s="314"/>
      <c r="QM26" s="314"/>
      <c r="QN26" s="314"/>
      <c r="QO26" s="314"/>
      <c r="QP26" s="314"/>
      <c r="QQ26" s="314"/>
      <c r="QR26" s="314"/>
      <c r="QS26" s="314"/>
      <c r="QT26" s="314"/>
      <c r="QU26" s="314"/>
      <c r="QV26" s="314"/>
      <c r="QW26" s="314"/>
      <c r="QX26" s="314"/>
      <c r="QY26" s="314"/>
      <c r="QZ26" s="314"/>
      <c r="RA26" s="314"/>
      <c r="RB26" s="314"/>
      <c r="RC26" s="314"/>
      <c r="RD26" s="314"/>
      <c r="RE26" s="314"/>
      <c r="RF26" s="314"/>
      <c r="RG26" s="314"/>
      <c r="RH26" s="314"/>
      <c r="RI26" s="314"/>
      <c r="RJ26" s="314"/>
      <c r="RK26" s="314"/>
      <c r="RL26" s="314"/>
      <c r="RM26" s="314"/>
      <c r="RN26" s="314"/>
      <c r="RO26" s="314"/>
      <c r="RP26" s="314"/>
      <c r="RQ26" s="314"/>
      <c r="RR26" s="314"/>
      <c r="RS26" s="314"/>
      <c r="RT26" s="314"/>
      <c r="RU26" s="314"/>
      <c r="RV26" s="314"/>
      <c r="RW26" s="314"/>
      <c r="RX26" s="314"/>
      <c r="RY26" s="314"/>
      <c r="RZ26" s="314"/>
      <c r="SA26" s="314"/>
      <c r="SB26" s="314"/>
      <c r="SC26" s="314"/>
      <c r="SD26" s="314"/>
      <c r="SE26" s="314"/>
      <c r="SF26" s="314"/>
      <c r="SG26" s="314"/>
      <c r="SH26" s="314"/>
      <c r="SI26" s="314"/>
      <c r="SJ26" s="314"/>
      <c r="SK26" s="314"/>
      <c r="SL26" s="314"/>
      <c r="SM26" s="314"/>
      <c r="SN26" s="314"/>
      <c r="SO26" s="314"/>
      <c r="SP26" s="314"/>
      <c r="SQ26" s="314"/>
      <c r="SR26" s="314"/>
      <c r="SS26" s="314"/>
      <c r="ST26" s="314"/>
      <c r="SU26" s="314"/>
      <c r="SV26" s="314"/>
      <c r="SW26" s="314"/>
      <c r="SX26" s="314"/>
      <c r="SY26" s="314"/>
      <c r="SZ26" s="314"/>
      <c r="TA26" s="314"/>
      <c r="TB26" s="314"/>
      <c r="TC26" s="314"/>
      <c r="TD26" s="314"/>
      <c r="TE26" s="314"/>
      <c r="TF26" s="314"/>
      <c r="TG26" s="314"/>
      <c r="TH26" s="314"/>
      <c r="TI26" s="314"/>
      <c r="TJ26" s="314"/>
      <c r="TK26" s="314"/>
      <c r="TL26" s="314"/>
      <c r="TM26" s="314"/>
      <c r="TN26" s="314"/>
      <c r="TO26" s="314"/>
      <c r="TP26" s="314"/>
      <c r="TQ26" s="314"/>
      <c r="TR26" s="314"/>
      <c r="TS26" s="314"/>
      <c r="TT26" s="314"/>
      <c r="TU26" s="314"/>
      <c r="TV26" s="314"/>
      <c r="TW26" s="314"/>
      <c r="TX26" s="314"/>
      <c r="TY26" s="314"/>
      <c r="TZ26" s="314"/>
      <c r="UA26" s="314"/>
      <c r="UB26" s="314"/>
      <c r="UC26" s="314"/>
      <c r="UD26" s="314"/>
      <c r="UE26" s="314"/>
      <c r="UF26" s="314"/>
      <c r="UG26" s="314"/>
      <c r="UH26" s="314"/>
      <c r="UI26" s="314"/>
      <c r="UJ26" s="314"/>
      <c r="UK26" s="314"/>
      <c r="UL26" s="314"/>
      <c r="UM26" s="314"/>
      <c r="UN26" s="314"/>
      <c r="UO26" s="314"/>
      <c r="UP26" s="314"/>
      <c r="UQ26" s="314"/>
      <c r="UR26" s="314"/>
      <c r="US26" s="314"/>
      <c r="UT26" s="314"/>
      <c r="UU26" s="314"/>
      <c r="UV26" s="314"/>
      <c r="UW26" s="314"/>
      <c r="UX26" s="314"/>
      <c r="UY26" s="314"/>
      <c r="UZ26" s="314"/>
      <c r="VA26" s="314"/>
      <c r="VB26" s="314"/>
      <c r="VC26" s="314"/>
      <c r="VD26" s="314"/>
      <c r="VE26" s="314"/>
      <c r="VF26" s="314"/>
      <c r="VG26" s="314"/>
      <c r="VH26" s="314"/>
      <c r="VI26" s="314"/>
      <c r="VJ26" s="314"/>
      <c r="VK26" s="314"/>
      <c r="VL26" s="314"/>
      <c r="VM26" s="314"/>
      <c r="VN26" s="314"/>
      <c r="VO26" s="314"/>
      <c r="VP26" s="314"/>
      <c r="VQ26" s="314"/>
      <c r="VR26" s="314"/>
      <c r="VS26" s="314"/>
      <c r="VT26" s="314"/>
      <c r="VU26" s="314"/>
      <c r="VV26" s="314"/>
      <c r="VW26" s="314"/>
      <c r="VX26" s="314"/>
      <c r="VY26" s="314"/>
      <c r="VZ26" s="314"/>
      <c r="WA26" s="314"/>
      <c r="WB26" s="314"/>
      <c r="WC26" s="314"/>
      <c r="WD26" s="314"/>
      <c r="WE26" s="314"/>
      <c r="WF26" s="314"/>
      <c r="WG26" s="314"/>
      <c r="WH26" s="314"/>
      <c r="WI26" s="314"/>
      <c r="WJ26" s="314"/>
      <c r="WK26" s="314"/>
      <c r="WL26" s="314"/>
      <c r="WM26" s="314"/>
      <c r="WN26" s="314"/>
      <c r="WO26" s="314"/>
      <c r="WP26" s="314"/>
      <c r="WQ26" s="314"/>
      <c r="WR26" s="314"/>
      <c r="WS26" s="314"/>
      <c r="WT26" s="314"/>
      <c r="WU26" s="314"/>
      <c r="WV26" s="314"/>
      <c r="WW26" s="314"/>
      <c r="WX26" s="314"/>
      <c r="WY26" s="314"/>
      <c r="WZ26" s="314"/>
      <c r="XA26" s="314"/>
      <c r="XB26" s="314"/>
      <c r="XC26" s="314"/>
      <c r="XD26" s="314"/>
      <c r="XE26" s="314"/>
      <c r="XF26" s="314"/>
      <c r="XG26" s="314"/>
      <c r="XH26" s="314"/>
      <c r="XI26" s="314"/>
      <c r="XJ26" s="314"/>
      <c r="XK26" s="314"/>
      <c r="XL26" s="314"/>
      <c r="XM26" s="314"/>
      <c r="XN26" s="314"/>
      <c r="XO26" s="314"/>
      <c r="XP26" s="314"/>
      <c r="XQ26" s="314"/>
      <c r="XR26" s="314"/>
      <c r="XS26" s="314"/>
      <c r="XT26" s="314"/>
      <c r="XU26" s="314"/>
      <c r="XV26" s="314"/>
      <c r="XW26" s="314"/>
      <c r="XX26" s="314"/>
      <c r="XY26" s="314"/>
      <c r="XZ26" s="314"/>
      <c r="YA26" s="314"/>
      <c r="YB26" s="314"/>
      <c r="YC26" s="314"/>
      <c r="YD26" s="314"/>
      <c r="YE26" s="314"/>
      <c r="YF26" s="314"/>
      <c r="YG26" s="314"/>
      <c r="YH26" s="314"/>
      <c r="YI26" s="314"/>
      <c r="YJ26" s="314"/>
      <c r="YK26" s="314"/>
      <c r="YL26" s="314"/>
      <c r="YM26" s="314"/>
      <c r="YN26" s="314"/>
      <c r="YO26" s="314"/>
      <c r="YP26" s="314"/>
      <c r="YQ26" s="314"/>
      <c r="YR26" s="314"/>
      <c r="YS26" s="314"/>
      <c r="YT26" s="314"/>
      <c r="YU26" s="314"/>
      <c r="YV26" s="314"/>
      <c r="YW26" s="314"/>
      <c r="YX26" s="314"/>
      <c r="YY26" s="314"/>
      <c r="YZ26" s="314"/>
      <c r="ZA26" s="314"/>
      <c r="ZB26" s="314"/>
      <c r="ZC26" s="314"/>
      <c r="ZD26" s="314"/>
      <c r="ZE26" s="314"/>
      <c r="ZF26" s="314"/>
      <c r="ZG26" s="314"/>
      <c r="ZH26" s="314"/>
      <c r="ZI26" s="314"/>
      <c r="ZJ26" s="314"/>
      <c r="ZK26" s="314"/>
      <c r="ZL26" s="314"/>
      <c r="ZM26" s="314"/>
      <c r="ZN26" s="314"/>
      <c r="ZO26" s="314"/>
      <c r="ZP26" s="314"/>
      <c r="ZQ26" s="314"/>
      <c r="ZR26" s="314"/>
      <c r="ZS26" s="314"/>
      <c r="ZT26" s="314"/>
      <c r="ZU26" s="314"/>
      <c r="ZV26" s="314"/>
      <c r="ZW26" s="314"/>
      <c r="ZX26" s="314"/>
      <c r="ZY26" s="314"/>
      <c r="ZZ26" s="314"/>
      <c r="AAA26" s="314"/>
      <c r="AAB26" s="314"/>
      <c r="AAC26" s="314"/>
      <c r="AAD26" s="314"/>
      <c r="AAE26" s="314"/>
      <c r="AAF26" s="314"/>
      <c r="AAG26" s="314"/>
      <c r="AAH26" s="314"/>
      <c r="AAI26" s="314"/>
      <c r="AAJ26" s="314"/>
      <c r="AAK26" s="314"/>
      <c r="AAL26" s="314"/>
      <c r="AAM26" s="314"/>
      <c r="AAN26" s="314"/>
      <c r="AAO26" s="314"/>
      <c r="AAP26" s="314"/>
      <c r="AAQ26" s="314"/>
      <c r="AAR26" s="314"/>
      <c r="AAS26" s="314"/>
      <c r="AAT26" s="314"/>
      <c r="AAU26" s="314"/>
      <c r="AAV26" s="314"/>
      <c r="AAW26" s="314"/>
      <c r="AAX26" s="314"/>
      <c r="AAY26" s="314"/>
      <c r="AAZ26" s="314"/>
      <c r="ABA26" s="314"/>
      <c r="ABB26" s="314"/>
      <c r="ABC26" s="314"/>
      <c r="ABD26" s="314"/>
    </row>
    <row r="27" spans="1:732" s="308" customFormat="1" ht="28.5" customHeight="1">
      <c r="A27" s="485" t="s">
        <v>153</v>
      </c>
      <c r="B27" s="326" t="s">
        <v>150</v>
      </c>
      <c r="C27" s="326" t="s">
        <v>109</v>
      </c>
      <c r="D27" s="326" t="s">
        <v>184</v>
      </c>
      <c r="E27" s="331">
        <v>8</v>
      </c>
      <c r="F27" s="333" t="s">
        <v>119</v>
      </c>
      <c r="G27" s="333"/>
      <c r="H27" s="335">
        <v>9</v>
      </c>
      <c r="I27" s="335"/>
      <c r="J27" s="335"/>
      <c r="K27" s="335"/>
      <c r="L27" s="335"/>
      <c r="M27" s="335"/>
      <c r="N27" s="336">
        <f t="shared" ref="N27:N38" si="7">SUM(H27:M27)</f>
        <v>9</v>
      </c>
      <c r="O27" s="338"/>
      <c r="P27" s="339"/>
      <c r="Q27" s="338">
        <v>9</v>
      </c>
      <c r="R27" s="340">
        <v>9</v>
      </c>
      <c r="S27" s="341">
        <v>8</v>
      </c>
      <c r="T27" s="341">
        <v>1</v>
      </c>
      <c r="U27" s="342" t="s">
        <v>147</v>
      </c>
      <c r="V27" s="342">
        <v>9</v>
      </c>
      <c r="W27" s="463" t="s">
        <v>123</v>
      </c>
      <c r="X27" s="460" t="s">
        <v>190</v>
      </c>
      <c r="Y27" s="345"/>
      <c r="Z27" s="345"/>
      <c r="AA27" s="345"/>
      <c r="AB27" s="345"/>
      <c r="AC27" s="345">
        <v>9</v>
      </c>
      <c r="AD27" s="346">
        <f t="shared" ref="AD27:AD38" si="8">SUM(Y27:AC27)</f>
        <v>9</v>
      </c>
      <c r="AE27" s="347"/>
      <c r="AF27" s="347"/>
      <c r="AG27" s="347"/>
      <c r="AH27" s="347"/>
      <c r="AI27" s="347"/>
      <c r="AJ27" s="348">
        <f t="shared" ref="AJ27:AJ35" si="9">SUM(AE27:AI27)</f>
        <v>0</v>
      </c>
      <c r="AK27" s="317"/>
      <c r="AL27" s="317"/>
      <c r="AM27" s="317"/>
      <c r="AN27" s="317"/>
      <c r="AO27" s="317">
        <v>0.9</v>
      </c>
      <c r="AP27" s="349">
        <f t="shared" ref="AP27:AP38" si="10">SUM(AK27:AO27)</f>
        <v>0.9</v>
      </c>
    </row>
    <row r="28" spans="1:732" s="310" customFormat="1" ht="28.5" customHeight="1">
      <c r="A28" s="485" t="s">
        <v>245</v>
      </c>
      <c r="B28" s="328" t="s">
        <v>170</v>
      </c>
      <c r="C28" s="328" t="s">
        <v>113</v>
      </c>
      <c r="D28" s="328" t="s">
        <v>117</v>
      </c>
      <c r="E28" s="332">
        <v>9</v>
      </c>
      <c r="F28" s="334" t="s">
        <v>119</v>
      </c>
      <c r="G28" s="334" t="s">
        <v>208</v>
      </c>
      <c r="H28" s="335">
        <v>38</v>
      </c>
      <c r="I28" s="335"/>
      <c r="J28" s="335"/>
      <c r="K28" s="335"/>
      <c r="L28" s="335"/>
      <c r="M28" s="335"/>
      <c r="N28" s="336">
        <f t="shared" si="7"/>
        <v>38</v>
      </c>
      <c r="O28" s="338"/>
      <c r="P28" s="339"/>
      <c r="Q28" s="338">
        <v>38</v>
      </c>
      <c r="R28" s="340">
        <v>38</v>
      </c>
      <c r="S28" s="341">
        <v>34</v>
      </c>
      <c r="T28" s="341">
        <v>4</v>
      </c>
      <c r="U28" s="342" t="s">
        <v>135</v>
      </c>
      <c r="V28" s="342">
        <v>38</v>
      </c>
      <c r="W28" s="463" t="s">
        <v>123</v>
      </c>
      <c r="X28" s="460" t="s">
        <v>190</v>
      </c>
      <c r="Y28" s="345"/>
      <c r="Z28" s="345"/>
      <c r="AA28" s="345"/>
      <c r="AB28" s="345">
        <v>38</v>
      </c>
      <c r="AC28" s="345"/>
      <c r="AD28" s="346">
        <f t="shared" si="8"/>
        <v>38</v>
      </c>
      <c r="AE28" s="347"/>
      <c r="AF28" s="347"/>
      <c r="AG28" s="347"/>
      <c r="AH28" s="347"/>
      <c r="AI28" s="347">
        <v>38</v>
      </c>
      <c r="AJ28" s="348">
        <f t="shared" si="9"/>
        <v>38</v>
      </c>
      <c r="AK28" s="317"/>
      <c r="AL28" s="317"/>
      <c r="AM28" s="317"/>
      <c r="AN28" s="317">
        <v>4</v>
      </c>
      <c r="AO28" s="317"/>
      <c r="AP28" s="349">
        <f t="shared" si="10"/>
        <v>4</v>
      </c>
    </row>
    <row r="29" spans="1:732" s="310" customFormat="1" ht="28.5" customHeight="1">
      <c r="A29" s="485" t="s">
        <v>246</v>
      </c>
      <c r="B29" s="328" t="s">
        <v>171</v>
      </c>
      <c r="C29" s="328" t="s">
        <v>113</v>
      </c>
      <c r="D29" s="328" t="s">
        <v>117</v>
      </c>
      <c r="E29" s="332">
        <v>9</v>
      </c>
      <c r="F29" s="334" t="s">
        <v>119</v>
      </c>
      <c r="G29" s="334" t="s">
        <v>208</v>
      </c>
      <c r="H29" s="335">
        <v>37</v>
      </c>
      <c r="I29" s="335"/>
      <c r="J29" s="335"/>
      <c r="K29" s="335"/>
      <c r="L29" s="335"/>
      <c r="M29" s="335"/>
      <c r="N29" s="336">
        <f t="shared" si="7"/>
        <v>37</v>
      </c>
      <c r="O29" s="338"/>
      <c r="P29" s="339"/>
      <c r="Q29" s="338">
        <v>37</v>
      </c>
      <c r="R29" s="340">
        <v>37</v>
      </c>
      <c r="S29" s="341">
        <v>34</v>
      </c>
      <c r="T29" s="341">
        <v>3</v>
      </c>
      <c r="U29" s="342" t="s">
        <v>135</v>
      </c>
      <c r="V29" s="342">
        <v>37</v>
      </c>
      <c r="W29" s="463" t="s">
        <v>123</v>
      </c>
      <c r="X29" s="460" t="s">
        <v>202</v>
      </c>
      <c r="Y29" s="345"/>
      <c r="Z29" s="345"/>
      <c r="AA29" s="345"/>
      <c r="AB29" s="345"/>
      <c r="AC29" s="345">
        <v>37</v>
      </c>
      <c r="AD29" s="346">
        <f t="shared" si="8"/>
        <v>37</v>
      </c>
      <c r="AE29" s="347"/>
      <c r="AF29" s="347"/>
      <c r="AG29" s="347"/>
      <c r="AH29" s="347"/>
      <c r="AI29" s="347"/>
      <c r="AJ29" s="348">
        <f t="shared" si="9"/>
        <v>0</v>
      </c>
      <c r="AK29" s="317"/>
      <c r="AL29" s="317"/>
      <c r="AM29" s="317"/>
      <c r="AN29" s="317"/>
      <c r="AO29" s="317">
        <v>4</v>
      </c>
      <c r="AP29" s="349">
        <f t="shared" si="10"/>
        <v>4</v>
      </c>
    </row>
    <row r="30" spans="1:732" s="310" customFormat="1" ht="28.5" customHeight="1">
      <c r="A30" s="485" t="s">
        <v>247</v>
      </c>
      <c r="B30" s="328" t="s">
        <v>250</v>
      </c>
      <c r="C30" s="328" t="s">
        <v>113</v>
      </c>
      <c r="D30" s="328" t="s">
        <v>117</v>
      </c>
      <c r="E30" s="332">
        <v>9</v>
      </c>
      <c r="F30" s="334" t="s">
        <v>189</v>
      </c>
      <c r="G30" s="334" t="s">
        <v>208</v>
      </c>
      <c r="H30" s="335">
        <v>19</v>
      </c>
      <c r="I30" s="335"/>
      <c r="J30" s="335"/>
      <c r="K30" s="335"/>
      <c r="L30" s="335"/>
      <c r="M30" s="335"/>
      <c r="N30" s="336">
        <v>19</v>
      </c>
      <c r="O30" s="338"/>
      <c r="P30" s="339"/>
      <c r="Q30" s="338">
        <v>19</v>
      </c>
      <c r="R30" s="340">
        <v>19</v>
      </c>
      <c r="S30" s="341">
        <v>15</v>
      </c>
      <c r="T30" s="341">
        <v>4</v>
      </c>
      <c r="U30" s="342" t="s">
        <v>135</v>
      </c>
      <c r="V30" s="342">
        <v>19</v>
      </c>
      <c r="W30" s="463" t="s">
        <v>123</v>
      </c>
      <c r="X30" s="460" t="s">
        <v>190</v>
      </c>
      <c r="Y30" s="345"/>
      <c r="Z30" s="345"/>
      <c r="AA30" s="345"/>
      <c r="AB30" s="345">
        <v>19</v>
      </c>
      <c r="AC30" s="345"/>
      <c r="AD30" s="346">
        <f t="shared" si="8"/>
        <v>19</v>
      </c>
      <c r="AE30" s="347"/>
      <c r="AF30" s="347"/>
      <c r="AG30" s="347"/>
      <c r="AH30" s="347"/>
      <c r="AI30" s="347">
        <v>19</v>
      </c>
      <c r="AJ30" s="348">
        <f t="shared" si="9"/>
        <v>19</v>
      </c>
      <c r="AK30" s="317"/>
      <c r="AL30" s="317"/>
      <c r="AM30" s="317"/>
      <c r="AN30" s="317"/>
      <c r="AO30" s="317">
        <v>3.4329999999999998</v>
      </c>
      <c r="AP30" s="349">
        <f t="shared" si="10"/>
        <v>3.4329999999999998</v>
      </c>
    </row>
    <row r="31" spans="1:732" s="310" customFormat="1" ht="40.799999999999997">
      <c r="A31" s="485" t="s">
        <v>248</v>
      </c>
      <c r="B31" s="328" t="s">
        <v>249</v>
      </c>
      <c r="C31" s="328" t="s">
        <v>113</v>
      </c>
      <c r="D31" s="328" t="s">
        <v>117</v>
      </c>
      <c r="E31" s="334">
        <v>9</v>
      </c>
      <c r="F31" s="334" t="s">
        <v>189</v>
      </c>
      <c r="G31" s="447" t="s">
        <v>208</v>
      </c>
      <c r="H31" s="335"/>
      <c r="I31" s="335">
        <v>20</v>
      </c>
      <c r="J31" s="335"/>
      <c r="K31" s="335"/>
      <c r="L31" s="335"/>
      <c r="M31" s="336"/>
      <c r="N31" s="336">
        <v>20</v>
      </c>
      <c r="O31" s="339"/>
      <c r="P31" s="338"/>
      <c r="Q31" s="338">
        <v>20</v>
      </c>
      <c r="R31" s="452">
        <v>20</v>
      </c>
      <c r="S31" s="341">
        <v>20</v>
      </c>
      <c r="T31" s="341">
        <v>0</v>
      </c>
      <c r="U31" s="342" t="s">
        <v>135</v>
      </c>
      <c r="V31" s="453">
        <v>20</v>
      </c>
      <c r="W31" s="464" t="s">
        <v>123</v>
      </c>
      <c r="X31" s="450" t="s">
        <v>190</v>
      </c>
      <c r="Y31" s="345"/>
      <c r="Z31" s="345"/>
      <c r="AA31" s="345"/>
      <c r="AB31" s="345">
        <v>20</v>
      </c>
      <c r="AC31" s="346"/>
      <c r="AD31" s="404">
        <v>20</v>
      </c>
      <c r="AE31" s="347"/>
      <c r="AF31" s="347"/>
      <c r="AG31" s="347"/>
      <c r="AH31" s="347"/>
      <c r="AI31" s="347">
        <v>20</v>
      </c>
      <c r="AJ31" s="402">
        <v>20</v>
      </c>
      <c r="AK31" s="317"/>
      <c r="AL31" s="317"/>
      <c r="AM31" s="317"/>
      <c r="AN31" s="317"/>
      <c r="AO31" s="317">
        <v>1.4</v>
      </c>
      <c r="AP31" s="466">
        <v>1.4</v>
      </c>
    </row>
    <row r="32" spans="1:732" s="310" customFormat="1" ht="28.5" customHeight="1">
      <c r="A32" s="485" t="s">
        <v>191</v>
      </c>
      <c r="B32" s="327" t="s">
        <v>130</v>
      </c>
      <c r="C32" s="328" t="s">
        <v>109</v>
      </c>
      <c r="D32" s="328" t="s">
        <v>117</v>
      </c>
      <c r="E32" s="332">
        <v>5</v>
      </c>
      <c r="F32" s="334" t="s">
        <v>118</v>
      </c>
      <c r="G32" s="334"/>
      <c r="H32" s="335">
        <v>11</v>
      </c>
      <c r="I32" s="335"/>
      <c r="J32" s="335"/>
      <c r="K32" s="335"/>
      <c r="L32" s="335"/>
      <c r="M32" s="335"/>
      <c r="N32" s="336">
        <f t="shared" si="7"/>
        <v>11</v>
      </c>
      <c r="O32" s="338"/>
      <c r="P32" s="339"/>
      <c r="Q32" s="338">
        <v>11</v>
      </c>
      <c r="R32" s="340">
        <f>SUM(O32:Q32)</f>
        <v>11</v>
      </c>
      <c r="S32" s="341">
        <v>11</v>
      </c>
      <c r="T32" s="341"/>
      <c r="U32" s="342"/>
      <c r="V32" s="342">
        <f>SUM(S32:T32)</f>
        <v>11</v>
      </c>
      <c r="W32" s="463" t="s">
        <v>123</v>
      </c>
      <c r="X32" s="460" t="s">
        <v>190</v>
      </c>
      <c r="Y32" s="345"/>
      <c r="Z32" s="345"/>
      <c r="AA32" s="345"/>
      <c r="AB32" s="345">
        <v>11</v>
      </c>
      <c r="AC32" s="345"/>
      <c r="AD32" s="346">
        <f t="shared" si="8"/>
        <v>11</v>
      </c>
      <c r="AE32" s="347"/>
      <c r="AF32" s="347"/>
      <c r="AG32" s="347"/>
      <c r="AH32" s="347"/>
      <c r="AI32" s="347">
        <v>11</v>
      </c>
      <c r="AJ32" s="348">
        <f t="shared" si="9"/>
        <v>11</v>
      </c>
      <c r="AK32" s="317"/>
      <c r="AL32" s="317"/>
      <c r="AM32" s="317"/>
      <c r="AN32" s="317">
        <v>1.056</v>
      </c>
      <c r="AO32" s="317">
        <v>0.35199999999999998</v>
      </c>
      <c r="AP32" s="349">
        <f t="shared" si="10"/>
        <v>1.4079999999999999</v>
      </c>
    </row>
    <row r="33" spans="1:732" s="311" customFormat="1" ht="28.5" customHeight="1">
      <c r="A33" s="485" t="s">
        <v>267</v>
      </c>
      <c r="B33" s="327" t="s">
        <v>112</v>
      </c>
      <c r="C33" s="328" t="s">
        <v>111</v>
      </c>
      <c r="D33" s="328" t="s">
        <v>116</v>
      </c>
      <c r="E33" s="334">
        <v>10</v>
      </c>
      <c r="F33" s="334" t="s">
        <v>168</v>
      </c>
      <c r="G33" s="447" t="s">
        <v>185</v>
      </c>
      <c r="H33" s="335">
        <v>17</v>
      </c>
      <c r="I33" s="335"/>
      <c r="J33" s="335"/>
      <c r="K33" s="335"/>
      <c r="L33" s="335"/>
      <c r="M33" s="336"/>
      <c r="N33" s="336">
        <v>17</v>
      </c>
      <c r="O33" s="339"/>
      <c r="P33" s="338"/>
      <c r="Q33" s="338">
        <v>17</v>
      </c>
      <c r="R33" s="452">
        <v>17</v>
      </c>
      <c r="S33" s="341">
        <v>17</v>
      </c>
      <c r="T33" s="341"/>
      <c r="U33" s="342"/>
      <c r="V33" s="453">
        <v>17</v>
      </c>
      <c r="W33" s="464" t="s">
        <v>123</v>
      </c>
      <c r="X33" s="450" t="s">
        <v>174</v>
      </c>
      <c r="Y33" s="345"/>
      <c r="Z33" s="345"/>
      <c r="AA33" s="345">
        <v>17</v>
      </c>
      <c r="AB33" s="345"/>
      <c r="AC33" s="346"/>
      <c r="AD33" s="404">
        <v>17</v>
      </c>
      <c r="AE33" s="347"/>
      <c r="AF33" s="347"/>
      <c r="AG33" s="347"/>
      <c r="AH33" s="347">
        <v>17</v>
      </c>
      <c r="AI33" s="347"/>
      <c r="AJ33" s="465">
        <v>17</v>
      </c>
      <c r="AK33" s="317"/>
      <c r="AL33" s="317"/>
      <c r="AM33" s="317"/>
      <c r="AN33" s="317">
        <v>0.54</v>
      </c>
      <c r="AO33" s="317"/>
      <c r="AP33" s="466">
        <v>0.54</v>
      </c>
    </row>
    <row r="34" spans="1:732" s="311" customFormat="1" ht="31.95" customHeight="1">
      <c r="A34" s="485" t="s">
        <v>156</v>
      </c>
      <c r="B34" s="327" t="s">
        <v>112</v>
      </c>
      <c r="C34" s="328" t="s">
        <v>111</v>
      </c>
      <c r="D34" s="328" t="s">
        <v>116</v>
      </c>
      <c r="E34" s="334">
        <v>10</v>
      </c>
      <c r="F34" s="334" t="s">
        <v>168</v>
      </c>
      <c r="G34" s="447" t="s">
        <v>185</v>
      </c>
      <c r="H34" s="335"/>
      <c r="I34" s="335">
        <v>11</v>
      </c>
      <c r="J34" s="335"/>
      <c r="K34" s="335"/>
      <c r="L34" s="335"/>
      <c r="M34" s="336"/>
      <c r="N34" s="336">
        <v>11</v>
      </c>
      <c r="O34" s="339"/>
      <c r="P34" s="338"/>
      <c r="Q34" s="338">
        <v>11</v>
      </c>
      <c r="R34" s="452">
        <v>11</v>
      </c>
      <c r="S34" s="341">
        <v>11</v>
      </c>
      <c r="T34" s="341"/>
      <c r="U34" s="342"/>
      <c r="V34" s="453">
        <v>11</v>
      </c>
      <c r="W34" s="464" t="s">
        <v>123</v>
      </c>
      <c r="X34" s="450" t="s">
        <v>174</v>
      </c>
      <c r="Y34" s="345"/>
      <c r="Z34" s="345"/>
      <c r="AA34" s="345">
        <v>11</v>
      </c>
      <c r="AB34" s="345"/>
      <c r="AC34" s="346"/>
      <c r="AD34" s="404">
        <v>11</v>
      </c>
      <c r="AE34" s="347"/>
      <c r="AF34" s="347"/>
      <c r="AG34" s="347"/>
      <c r="AH34" s="347">
        <v>11</v>
      </c>
      <c r="AI34" s="347"/>
      <c r="AJ34" s="465">
        <v>11</v>
      </c>
      <c r="AK34" s="317"/>
      <c r="AL34" s="317"/>
      <c r="AM34" s="317"/>
      <c r="AN34" s="317">
        <v>0.84</v>
      </c>
      <c r="AO34" s="317"/>
      <c r="AP34" s="466">
        <v>0.84</v>
      </c>
    </row>
    <row r="35" spans="1:732" s="312" customFormat="1" ht="28.5" customHeight="1">
      <c r="A35" s="485" t="s">
        <v>260</v>
      </c>
      <c r="B35" s="326" t="s">
        <v>219</v>
      </c>
      <c r="C35" s="326" t="s">
        <v>110</v>
      </c>
      <c r="D35" s="326" t="s">
        <v>116</v>
      </c>
      <c r="E35" s="331">
        <v>9</v>
      </c>
      <c r="F35" s="333" t="s">
        <v>189</v>
      </c>
      <c r="G35" s="333" t="s">
        <v>206</v>
      </c>
      <c r="H35" s="335">
        <v>62</v>
      </c>
      <c r="I35" s="335"/>
      <c r="J35" s="335"/>
      <c r="K35" s="335"/>
      <c r="L35" s="335"/>
      <c r="M35" s="335"/>
      <c r="N35" s="336">
        <f t="shared" si="7"/>
        <v>62</v>
      </c>
      <c r="O35" s="338"/>
      <c r="P35" s="339"/>
      <c r="Q35" s="338">
        <v>62</v>
      </c>
      <c r="R35" s="340">
        <v>62</v>
      </c>
      <c r="S35" s="341">
        <v>58</v>
      </c>
      <c r="T35" s="341">
        <v>4</v>
      </c>
      <c r="U35" s="342" t="s">
        <v>125</v>
      </c>
      <c r="V35" s="342">
        <v>62</v>
      </c>
      <c r="W35" s="463" t="s">
        <v>123</v>
      </c>
      <c r="X35" s="460" t="s">
        <v>161</v>
      </c>
      <c r="Y35" s="345"/>
      <c r="Z35" s="345">
        <v>62</v>
      </c>
      <c r="AA35" s="345"/>
      <c r="AB35" s="345"/>
      <c r="AC35" s="345"/>
      <c r="AD35" s="346">
        <f t="shared" si="8"/>
        <v>62</v>
      </c>
      <c r="AE35" s="347"/>
      <c r="AF35" s="347"/>
      <c r="AG35" s="347">
        <v>30</v>
      </c>
      <c r="AH35" s="347">
        <v>32</v>
      </c>
      <c r="AI35" s="347"/>
      <c r="AJ35" s="348">
        <f t="shared" si="9"/>
        <v>62</v>
      </c>
      <c r="AK35" s="317"/>
      <c r="AL35" s="317"/>
      <c r="AM35" s="317">
        <v>3.286</v>
      </c>
      <c r="AN35" s="317">
        <v>3.286</v>
      </c>
      <c r="AO35" s="317"/>
      <c r="AP35" s="349">
        <f>SUM(AK35:AO35)</f>
        <v>6.5720000000000001</v>
      </c>
    </row>
    <row r="36" spans="1:732" s="312" customFormat="1" ht="28.5" customHeight="1">
      <c r="A36" s="485" t="s">
        <v>261</v>
      </c>
      <c r="B36" s="326" t="s">
        <v>193</v>
      </c>
      <c r="C36" s="326" t="s">
        <v>110</v>
      </c>
      <c r="D36" s="326" t="s">
        <v>117</v>
      </c>
      <c r="E36" s="331">
        <v>9</v>
      </c>
      <c r="F36" s="333" t="s">
        <v>119</v>
      </c>
      <c r="G36" s="333" t="s">
        <v>206</v>
      </c>
      <c r="H36" s="335">
        <v>60</v>
      </c>
      <c r="I36" s="335"/>
      <c r="J36" s="335"/>
      <c r="K36" s="335"/>
      <c r="L36" s="335"/>
      <c r="M36" s="335"/>
      <c r="N36" s="336">
        <f t="shared" si="7"/>
        <v>60</v>
      </c>
      <c r="O36" s="338"/>
      <c r="P36" s="339"/>
      <c r="Q36" s="338">
        <v>60</v>
      </c>
      <c r="R36" s="340">
        <v>60</v>
      </c>
      <c r="S36" s="341">
        <v>54</v>
      </c>
      <c r="T36" s="341">
        <v>6</v>
      </c>
      <c r="U36" s="342" t="s">
        <v>125</v>
      </c>
      <c r="V36" s="342">
        <v>60</v>
      </c>
      <c r="W36" s="463" t="s">
        <v>123</v>
      </c>
      <c r="X36" s="460" t="s">
        <v>174</v>
      </c>
      <c r="Y36" s="345"/>
      <c r="Z36" s="345"/>
      <c r="AA36" s="345">
        <v>30</v>
      </c>
      <c r="AB36" s="345">
        <v>30</v>
      </c>
      <c r="AC36" s="345"/>
      <c r="AD36" s="346">
        <f t="shared" si="8"/>
        <v>60</v>
      </c>
      <c r="AE36" s="347"/>
      <c r="AF36" s="347"/>
      <c r="AG36" s="347"/>
      <c r="AH36" s="347">
        <v>30</v>
      </c>
      <c r="AI36" s="347">
        <v>30</v>
      </c>
      <c r="AJ36" s="348">
        <v>60</v>
      </c>
      <c r="AK36" s="317"/>
      <c r="AL36" s="351"/>
      <c r="AM36" s="317"/>
      <c r="AN36" s="317">
        <v>3.18</v>
      </c>
      <c r="AO36" s="317">
        <v>3.18</v>
      </c>
      <c r="AP36" s="349">
        <f t="shared" si="10"/>
        <v>6.36</v>
      </c>
    </row>
    <row r="37" spans="1:732" s="312" customFormat="1" ht="28.5" customHeight="1">
      <c r="A37" s="485" t="s">
        <v>158</v>
      </c>
      <c r="B37" s="326" t="s">
        <v>194</v>
      </c>
      <c r="C37" s="326" t="s">
        <v>110</v>
      </c>
      <c r="D37" s="326" t="s">
        <v>117</v>
      </c>
      <c r="E37" s="331">
        <v>9</v>
      </c>
      <c r="F37" s="333" t="s">
        <v>119</v>
      </c>
      <c r="G37" s="333" t="s">
        <v>206</v>
      </c>
      <c r="H37" s="335">
        <v>65</v>
      </c>
      <c r="I37" s="335"/>
      <c r="J37" s="335"/>
      <c r="K37" s="335"/>
      <c r="L37" s="335"/>
      <c r="M37" s="335"/>
      <c r="N37" s="336">
        <f t="shared" si="7"/>
        <v>65</v>
      </c>
      <c r="O37" s="338"/>
      <c r="P37" s="339"/>
      <c r="Q37" s="338">
        <v>65</v>
      </c>
      <c r="R37" s="340">
        <v>65</v>
      </c>
      <c r="S37" s="341">
        <v>59</v>
      </c>
      <c r="T37" s="341">
        <v>6</v>
      </c>
      <c r="U37" s="342" t="s">
        <v>126</v>
      </c>
      <c r="V37" s="342">
        <v>65</v>
      </c>
      <c r="W37" s="463" t="s">
        <v>123</v>
      </c>
      <c r="X37" s="460" t="s">
        <v>190</v>
      </c>
      <c r="Y37" s="345"/>
      <c r="Z37" s="345"/>
      <c r="AA37" s="345"/>
      <c r="AB37" s="345">
        <v>35</v>
      </c>
      <c r="AC37" s="345">
        <v>30</v>
      </c>
      <c r="AD37" s="346">
        <f t="shared" si="8"/>
        <v>65</v>
      </c>
      <c r="AE37" s="347"/>
      <c r="AF37" s="347"/>
      <c r="AG37" s="347"/>
      <c r="AH37" s="347"/>
      <c r="AI37" s="347">
        <v>35</v>
      </c>
      <c r="AJ37" s="348">
        <f t="shared" ref="AJ37:AJ42" si="11">SUM(AE37:AI37)</f>
        <v>35</v>
      </c>
      <c r="AK37" s="317"/>
      <c r="AL37" s="317"/>
      <c r="AM37" s="317"/>
      <c r="AN37" s="317"/>
      <c r="AO37" s="317">
        <v>1.855</v>
      </c>
      <c r="AP37" s="349">
        <f t="shared" si="10"/>
        <v>1.855</v>
      </c>
    </row>
    <row r="38" spans="1:732" s="310" customFormat="1" ht="31.5" customHeight="1">
      <c r="A38" s="485" t="s">
        <v>269</v>
      </c>
      <c r="B38" s="326" t="s">
        <v>152</v>
      </c>
      <c r="C38" s="326" t="s">
        <v>131</v>
      </c>
      <c r="D38" s="326" t="s">
        <v>116</v>
      </c>
      <c r="E38" s="331">
        <v>5</v>
      </c>
      <c r="F38" s="333" t="s">
        <v>118</v>
      </c>
      <c r="G38" s="333" t="s">
        <v>211</v>
      </c>
      <c r="H38" s="335">
        <v>28</v>
      </c>
      <c r="I38" s="335"/>
      <c r="J38" s="335"/>
      <c r="K38" s="335"/>
      <c r="L38" s="335"/>
      <c r="M38" s="335"/>
      <c r="N38" s="336">
        <f t="shared" si="7"/>
        <v>28</v>
      </c>
      <c r="O38" s="338"/>
      <c r="P38" s="339"/>
      <c r="Q38" s="338">
        <v>28</v>
      </c>
      <c r="R38" s="340">
        <v>28</v>
      </c>
      <c r="S38" s="341">
        <v>28</v>
      </c>
      <c r="T38" s="341"/>
      <c r="U38" s="342"/>
      <c r="V38" s="342">
        <v>28</v>
      </c>
      <c r="W38" s="463" t="s">
        <v>123</v>
      </c>
      <c r="X38" s="460" t="s">
        <v>159</v>
      </c>
      <c r="Y38" s="345"/>
      <c r="Z38" s="345"/>
      <c r="AA38" s="345"/>
      <c r="AB38" s="352"/>
      <c r="AC38" s="345"/>
      <c r="AD38" s="346">
        <f t="shared" si="8"/>
        <v>0</v>
      </c>
      <c r="AE38" s="353"/>
      <c r="AF38" s="353">
        <v>28</v>
      </c>
      <c r="AG38" s="353"/>
      <c r="AH38" s="353"/>
      <c r="AI38" s="353"/>
      <c r="AJ38" s="348">
        <f t="shared" si="11"/>
        <v>28</v>
      </c>
      <c r="AK38" s="317">
        <v>1.7549999999999999</v>
      </c>
      <c r="AL38" s="317"/>
      <c r="AM38" s="317"/>
      <c r="AN38" s="317"/>
      <c r="AO38" s="317"/>
      <c r="AP38" s="349">
        <f t="shared" si="10"/>
        <v>1.7549999999999999</v>
      </c>
      <c r="AQ38" s="308"/>
      <c r="AR38" s="308"/>
      <c r="AS38" s="308"/>
      <c r="AT38" s="308"/>
      <c r="AU38" s="308"/>
      <c r="AV38" s="308"/>
      <c r="AW38" s="308"/>
      <c r="AX38" s="308"/>
      <c r="AY38" s="308"/>
      <c r="AZ38" s="308"/>
      <c r="BA38" s="308"/>
      <c r="BB38" s="308"/>
      <c r="BC38" s="308"/>
      <c r="BD38" s="308"/>
      <c r="BE38" s="308"/>
      <c r="BF38" s="308"/>
      <c r="BG38" s="308"/>
      <c r="BH38" s="308"/>
      <c r="BI38" s="308"/>
      <c r="BJ38" s="308"/>
      <c r="BK38" s="308"/>
      <c r="BL38" s="308"/>
      <c r="BM38" s="308"/>
      <c r="BN38" s="308"/>
      <c r="BO38" s="308"/>
      <c r="BP38" s="308"/>
      <c r="BQ38" s="308"/>
      <c r="BR38" s="308"/>
      <c r="BS38" s="308"/>
      <c r="BT38" s="308"/>
      <c r="BU38" s="308"/>
      <c r="BV38" s="308"/>
      <c r="BW38" s="308"/>
      <c r="BX38" s="308"/>
      <c r="BY38" s="308"/>
      <c r="BZ38" s="308"/>
      <c r="CA38" s="308"/>
      <c r="CB38" s="308"/>
      <c r="CC38" s="308"/>
      <c r="CD38" s="308"/>
      <c r="CE38" s="308"/>
      <c r="CF38" s="308"/>
      <c r="CG38" s="308"/>
      <c r="CH38" s="308"/>
      <c r="CI38" s="308"/>
      <c r="CJ38" s="308"/>
      <c r="CK38" s="308"/>
      <c r="CL38" s="308"/>
      <c r="CM38" s="308"/>
      <c r="CN38" s="308"/>
      <c r="CO38" s="308"/>
      <c r="CP38" s="308"/>
      <c r="CQ38" s="308"/>
      <c r="CR38" s="308"/>
      <c r="CS38" s="308"/>
      <c r="CT38" s="308"/>
      <c r="CU38" s="308"/>
      <c r="CV38" s="308"/>
      <c r="CW38" s="308"/>
      <c r="CX38" s="308"/>
      <c r="CY38" s="308"/>
      <c r="CZ38" s="308"/>
      <c r="DA38" s="308"/>
      <c r="DB38" s="308"/>
      <c r="DC38" s="308"/>
      <c r="DD38" s="308"/>
      <c r="DE38" s="308"/>
      <c r="DF38" s="308"/>
      <c r="DG38" s="308"/>
      <c r="DH38" s="308"/>
      <c r="DI38" s="308"/>
      <c r="DJ38" s="308"/>
      <c r="DK38" s="308"/>
      <c r="DL38" s="308"/>
      <c r="DM38" s="308"/>
      <c r="DN38" s="308"/>
      <c r="DO38" s="308"/>
      <c r="DP38" s="308"/>
      <c r="DQ38" s="308"/>
      <c r="DR38" s="308"/>
      <c r="DS38" s="308"/>
      <c r="DT38" s="308"/>
      <c r="DU38" s="308"/>
      <c r="DV38" s="308"/>
      <c r="DW38" s="308"/>
      <c r="DX38" s="308"/>
      <c r="DY38" s="308"/>
      <c r="DZ38" s="308"/>
      <c r="EA38" s="308"/>
      <c r="EB38" s="308"/>
      <c r="EC38" s="308"/>
      <c r="ED38" s="308"/>
      <c r="EE38" s="308"/>
      <c r="EF38" s="308"/>
      <c r="EG38" s="308"/>
      <c r="EH38" s="308"/>
      <c r="EI38" s="308"/>
      <c r="EJ38" s="308"/>
      <c r="EK38" s="308"/>
      <c r="EL38" s="308"/>
      <c r="EM38" s="308"/>
      <c r="EN38" s="308"/>
      <c r="EO38" s="308"/>
      <c r="EP38" s="308"/>
      <c r="EQ38" s="308"/>
      <c r="ER38" s="308"/>
      <c r="ES38" s="308"/>
      <c r="ET38" s="308"/>
      <c r="EU38" s="308"/>
      <c r="EV38" s="308"/>
      <c r="EW38" s="308"/>
      <c r="EX38" s="308"/>
      <c r="EY38" s="308"/>
      <c r="EZ38" s="308"/>
      <c r="FA38" s="308"/>
      <c r="FB38" s="308"/>
      <c r="FC38" s="308"/>
      <c r="FD38" s="308"/>
      <c r="FE38" s="308"/>
      <c r="FF38" s="308"/>
      <c r="FG38" s="308"/>
      <c r="FH38" s="308"/>
      <c r="FI38" s="308"/>
      <c r="FJ38" s="308"/>
      <c r="FK38" s="308"/>
      <c r="FL38" s="308"/>
      <c r="FM38" s="308"/>
      <c r="FN38" s="308"/>
      <c r="FO38" s="308"/>
      <c r="FP38" s="308"/>
      <c r="FQ38" s="308"/>
      <c r="FR38" s="308"/>
      <c r="FS38" s="308"/>
      <c r="FT38" s="308"/>
      <c r="FU38" s="308"/>
      <c r="FV38" s="308"/>
      <c r="FW38" s="308"/>
      <c r="FX38" s="308"/>
      <c r="FY38" s="308"/>
      <c r="FZ38" s="308"/>
      <c r="GA38" s="308"/>
      <c r="GB38" s="308"/>
      <c r="GC38" s="308"/>
      <c r="GD38" s="308"/>
      <c r="GE38" s="308"/>
      <c r="GF38" s="308"/>
      <c r="GG38" s="308"/>
      <c r="GH38" s="308"/>
      <c r="GI38" s="308"/>
      <c r="GJ38" s="308"/>
      <c r="GK38" s="308"/>
      <c r="GL38" s="308"/>
      <c r="GM38" s="308"/>
      <c r="GN38" s="308"/>
      <c r="GO38" s="308"/>
      <c r="GP38" s="308"/>
      <c r="GQ38" s="308"/>
      <c r="GR38" s="308"/>
      <c r="GS38" s="308"/>
      <c r="GT38" s="308"/>
      <c r="GU38" s="308"/>
      <c r="GV38" s="308"/>
      <c r="GW38" s="308"/>
      <c r="GX38" s="308"/>
      <c r="GY38" s="308"/>
      <c r="GZ38" s="308"/>
      <c r="HA38" s="308"/>
      <c r="HB38" s="308"/>
      <c r="HC38" s="308"/>
      <c r="HD38" s="308"/>
      <c r="HE38" s="308"/>
      <c r="HF38" s="308"/>
      <c r="HG38" s="308"/>
      <c r="HH38" s="308"/>
      <c r="HI38" s="308"/>
      <c r="HJ38" s="308"/>
      <c r="HK38" s="308"/>
      <c r="HL38" s="308"/>
      <c r="HM38" s="308"/>
      <c r="HN38" s="308"/>
      <c r="HO38" s="308"/>
      <c r="HP38" s="308"/>
      <c r="HQ38" s="308"/>
      <c r="HR38" s="308"/>
      <c r="HS38" s="308"/>
      <c r="HT38" s="308"/>
      <c r="HU38" s="308"/>
      <c r="HV38" s="308"/>
      <c r="HW38" s="308"/>
      <c r="HX38" s="308"/>
      <c r="HY38" s="308"/>
      <c r="HZ38" s="308"/>
      <c r="IA38" s="308"/>
      <c r="IB38" s="308"/>
      <c r="IC38" s="308"/>
      <c r="ID38" s="308"/>
      <c r="IE38" s="308"/>
      <c r="IF38" s="308"/>
      <c r="IG38" s="308"/>
      <c r="IH38" s="308"/>
      <c r="II38" s="308"/>
      <c r="IJ38" s="308"/>
      <c r="IK38" s="308"/>
      <c r="IL38" s="308"/>
      <c r="IM38" s="308"/>
      <c r="IN38" s="308"/>
      <c r="IO38" s="308"/>
      <c r="IP38" s="308"/>
      <c r="IQ38" s="308"/>
      <c r="IR38" s="308"/>
      <c r="IS38" s="308"/>
      <c r="IT38" s="308"/>
      <c r="IU38" s="308"/>
      <c r="IV38" s="308"/>
      <c r="IW38" s="308"/>
      <c r="IX38" s="308"/>
      <c r="IY38" s="308"/>
      <c r="IZ38" s="308"/>
      <c r="JA38" s="308"/>
      <c r="JB38" s="308"/>
      <c r="JC38" s="308"/>
      <c r="JD38" s="308"/>
      <c r="JE38" s="308"/>
      <c r="JF38" s="308"/>
      <c r="JG38" s="308"/>
      <c r="JH38" s="308"/>
      <c r="JI38" s="308"/>
      <c r="JJ38" s="308"/>
      <c r="JK38" s="308"/>
      <c r="JL38" s="308"/>
      <c r="JM38" s="308"/>
      <c r="JN38" s="308"/>
      <c r="JO38" s="308"/>
      <c r="JP38" s="308"/>
      <c r="JQ38" s="308"/>
      <c r="JR38" s="308"/>
      <c r="JS38" s="308"/>
      <c r="JT38" s="308"/>
      <c r="JU38" s="308"/>
      <c r="JV38" s="308"/>
      <c r="JW38" s="308"/>
      <c r="JX38" s="308"/>
      <c r="JY38" s="308"/>
      <c r="JZ38" s="308"/>
      <c r="KA38" s="308"/>
      <c r="KB38" s="308"/>
      <c r="KC38" s="308"/>
      <c r="KD38" s="308"/>
      <c r="KE38" s="308"/>
      <c r="KF38" s="308"/>
      <c r="KG38" s="308"/>
      <c r="KH38" s="308"/>
      <c r="KI38" s="308"/>
      <c r="KJ38" s="308"/>
      <c r="KK38" s="308"/>
      <c r="KL38" s="308"/>
      <c r="KM38" s="308"/>
      <c r="KN38" s="308"/>
      <c r="KO38" s="308"/>
      <c r="KP38" s="308"/>
      <c r="KQ38" s="308"/>
      <c r="KR38" s="308"/>
      <c r="KS38" s="308"/>
      <c r="KT38" s="308"/>
      <c r="KU38" s="308"/>
      <c r="KV38" s="308"/>
      <c r="KW38" s="308"/>
      <c r="KX38" s="308"/>
      <c r="KY38" s="308"/>
      <c r="KZ38" s="308"/>
      <c r="LA38" s="308"/>
      <c r="LB38" s="308"/>
      <c r="LC38" s="308"/>
      <c r="LD38" s="308"/>
      <c r="LE38" s="308"/>
      <c r="LF38" s="308"/>
      <c r="LG38" s="308"/>
      <c r="LH38" s="308"/>
      <c r="LI38" s="308"/>
      <c r="LJ38" s="308"/>
      <c r="LK38" s="308"/>
      <c r="LL38" s="308"/>
      <c r="LM38" s="308"/>
      <c r="LN38" s="308"/>
      <c r="LO38" s="308"/>
      <c r="LP38" s="308"/>
      <c r="LQ38" s="308"/>
      <c r="LR38" s="308"/>
      <c r="LS38" s="308"/>
      <c r="LT38" s="308"/>
      <c r="LU38" s="308"/>
      <c r="LV38" s="308"/>
      <c r="LW38" s="308"/>
      <c r="LX38" s="308"/>
      <c r="LY38" s="308"/>
      <c r="LZ38" s="308"/>
      <c r="MA38" s="308"/>
      <c r="MB38" s="308"/>
      <c r="MC38" s="308"/>
      <c r="MD38" s="308"/>
      <c r="ME38" s="308"/>
      <c r="MF38" s="308"/>
      <c r="MG38" s="308"/>
      <c r="MH38" s="308"/>
      <c r="MI38" s="308"/>
      <c r="MJ38" s="308"/>
      <c r="MK38" s="308"/>
      <c r="ML38" s="308"/>
      <c r="MM38" s="308"/>
      <c r="MN38" s="308"/>
      <c r="MO38" s="308"/>
      <c r="MP38" s="308"/>
      <c r="MQ38" s="308"/>
      <c r="MR38" s="308"/>
      <c r="MS38" s="308"/>
      <c r="MT38" s="308"/>
      <c r="MU38" s="308"/>
      <c r="MV38" s="308"/>
      <c r="MW38" s="308"/>
      <c r="MX38" s="308"/>
      <c r="MY38" s="308"/>
      <c r="MZ38" s="308"/>
      <c r="NA38" s="308"/>
      <c r="NB38" s="308"/>
      <c r="NC38" s="308"/>
      <c r="ND38" s="308"/>
      <c r="NE38" s="308"/>
      <c r="NF38" s="308"/>
      <c r="NG38" s="308"/>
      <c r="NH38" s="308"/>
      <c r="NI38" s="308"/>
      <c r="NJ38" s="308"/>
      <c r="NK38" s="308"/>
      <c r="NL38" s="308"/>
      <c r="NM38" s="308"/>
      <c r="NN38" s="308"/>
      <c r="NO38" s="308"/>
      <c r="NP38" s="308"/>
      <c r="NQ38" s="308"/>
      <c r="NR38" s="308"/>
      <c r="NS38" s="308"/>
      <c r="NT38" s="308"/>
      <c r="NU38" s="308"/>
      <c r="NV38" s="308"/>
      <c r="NW38" s="308"/>
      <c r="NX38" s="308"/>
      <c r="NY38" s="308"/>
      <c r="NZ38" s="308"/>
      <c r="OA38" s="308"/>
      <c r="OB38" s="308"/>
      <c r="OC38" s="308"/>
      <c r="OD38" s="308"/>
      <c r="OE38" s="308"/>
      <c r="OF38" s="308"/>
      <c r="OG38" s="308"/>
      <c r="OH38" s="308"/>
      <c r="OI38" s="308"/>
      <c r="OJ38" s="308"/>
      <c r="OK38" s="308"/>
      <c r="OL38" s="308"/>
      <c r="OM38" s="308"/>
      <c r="ON38" s="308"/>
      <c r="OO38" s="308"/>
      <c r="OP38" s="308"/>
      <c r="OQ38" s="308"/>
      <c r="OR38" s="308"/>
      <c r="OS38" s="308"/>
      <c r="OT38" s="308"/>
      <c r="OU38" s="308"/>
      <c r="OV38" s="308"/>
      <c r="OW38" s="308"/>
      <c r="OX38" s="308"/>
      <c r="OY38" s="308"/>
      <c r="OZ38" s="308"/>
      <c r="PA38" s="308"/>
      <c r="PB38" s="308"/>
      <c r="PC38" s="308"/>
      <c r="PD38" s="308"/>
      <c r="PE38" s="308"/>
      <c r="PF38" s="308"/>
      <c r="PG38" s="308"/>
      <c r="PH38" s="308"/>
      <c r="PI38" s="308"/>
      <c r="PJ38" s="308"/>
      <c r="PK38" s="308"/>
      <c r="PL38" s="308"/>
      <c r="PM38" s="308"/>
      <c r="PN38" s="308"/>
      <c r="PO38" s="308"/>
      <c r="PP38" s="308"/>
      <c r="PQ38" s="308"/>
      <c r="PR38" s="308"/>
      <c r="PS38" s="308"/>
      <c r="PT38" s="308"/>
      <c r="PU38" s="308"/>
      <c r="PV38" s="308"/>
      <c r="PW38" s="308"/>
      <c r="PX38" s="308"/>
      <c r="PY38" s="308"/>
      <c r="PZ38" s="308"/>
      <c r="QA38" s="308"/>
      <c r="QB38" s="308"/>
      <c r="QC38" s="308"/>
      <c r="QD38" s="308"/>
      <c r="QE38" s="308"/>
      <c r="QF38" s="308"/>
      <c r="QG38" s="308"/>
      <c r="QH38" s="308"/>
      <c r="QI38" s="308"/>
      <c r="QJ38" s="308"/>
      <c r="QK38" s="308"/>
      <c r="QL38" s="308"/>
      <c r="QM38" s="308"/>
      <c r="QN38" s="308"/>
      <c r="QO38" s="308"/>
      <c r="QP38" s="308"/>
      <c r="QQ38" s="308"/>
      <c r="QR38" s="308"/>
      <c r="QS38" s="308"/>
      <c r="QT38" s="308"/>
      <c r="QU38" s="308"/>
      <c r="QV38" s="308"/>
      <c r="QW38" s="308"/>
      <c r="QX38" s="308"/>
      <c r="QY38" s="308"/>
      <c r="QZ38" s="308"/>
      <c r="RA38" s="308"/>
      <c r="RB38" s="308"/>
      <c r="RC38" s="308"/>
      <c r="RD38" s="308"/>
      <c r="RE38" s="308"/>
      <c r="RF38" s="308"/>
      <c r="RG38" s="308"/>
      <c r="RH38" s="308"/>
      <c r="RI38" s="308"/>
      <c r="RJ38" s="308"/>
      <c r="RK38" s="308"/>
      <c r="RL38" s="308"/>
      <c r="RM38" s="308"/>
      <c r="RN38" s="308"/>
      <c r="RO38" s="308"/>
      <c r="RP38" s="308"/>
      <c r="RQ38" s="308"/>
      <c r="RR38" s="308"/>
      <c r="RS38" s="308"/>
      <c r="RT38" s="308"/>
      <c r="RU38" s="308"/>
      <c r="RV38" s="308"/>
      <c r="RW38" s="308"/>
      <c r="RX38" s="308"/>
      <c r="RY38" s="308"/>
      <c r="RZ38" s="308"/>
      <c r="SA38" s="308"/>
      <c r="SB38" s="308"/>
      <c r="SC38" s="308"/>
      <c r="SD38" s="308"/>
      <c r="SE38" s="308"/>
      <c r="SF38" s="308"/>
      <c r="SG38" s="308"/>
      <c r="SH38" s="308"/>
      <c r="SI38" s="308"/>
      <c r="SJ38" s="308"/>
      <c r="SK38" s="308"/>
      <c r="SL38" s="308"/>
      <c r="SM38" s="308"/>
      <c r="SN38" s="308"/>
      <c r="SO38" s="308"/>
      <c r="SP38" s="308"/>
      <c r="SQ38" s="308"/>
      <c r="SR38" s="308"/>
      <c r="SS38" s="308"/>
      <c r="ST38" s="308"/>
      <c r="SU38" s="308"/>
      <c r="SV38" s="308"/>
      <c r="SW38" s="308"/>
      <c r="SX38" s="308"/>
      <c r="SY38" s="308"/>
      <c r="SZ38" s="308"/>
      <c r="TA38" s="308"/>
      <c r="TB38" s="308"/>
      <c r="TC38" s="308"/>
      <c r="TD38" s="308"/>
      <c r="TE38" s="308"/>
      <c r="TF38" s="308"/>
      <c r="TG38" s="308"/>
      <c r="TH38" s="308"/>
      <c r="TI38" s="308"/>
      <c r="TJ38" s="308"/>
      <c r="TK38" s="308"/>
      <c r="TL38" s="308"/>
      <c r="TM38" s="308"/>
      <c r="TN38" s="308"/>
      <c r="TO38" s="308"/>
      <c r="TP38" s="308"/>
      <c r="TQ38" s="308"/>
      <c r="TR38" s="308"/>
      <c r="TS38" s="308"/>
      <c r="TT38" s="308"/>
      <c r="TU38" s="308"/>
      <c r="TV38" s="308"/>
      <c r="TW38" s="308"/>
      <c r="TX38" s="308"/>
      <c r="TY38" s="308"/>
      <c r="TZ38" s="308"/>
      <c r="UA38" s="308"/>
      <c r="UB38" s="308"/>
      <c r="UC38" s="308"/>
      <c r="UD38" s="308"/>
      <c r="UE38" s="308"/>
      <c r="UF38" s="308"/>
      <c r="UG38" s="308"/>
      <c r="UH38" s="308"/>
      <c r="UI38" s="308"/>
      <c r="UJ38" s="308"/>
      <c r="UK38" s="308"/>
      <c r="UL38" s="308"/>
      <c r="UM38" s="308"/>
      <c r="UN38" s="308"/>
      <c r="UO38" s="308"/>
      <c r="UP38" s="308"/>
      <c r="UQ38" s="308"/>
      <c r="UR38" s="308"/>
      <c r="US38" s="308"/>
      <c r="UT38" s="308"/>
      <c r="UU38" s="308"/>
      <c r="UV38" s="308"/>
      <c r="UW38" s="308"/>
      <c r="UX38" s="308"/>
      <c r="UY38" s="308"/>
      <c r="UZ38" s="308"/>
      <c r="VA38" s="308"/>
      <c r="VB38" s="308"/>
      <c r="VC38" s="308"/>
      <c r="VD38" s="308"/>
      <c r="VE38" s="308"/>
      <c r="VF38" s="308"/>
      <c r="VG38" s="308"/>
      <c r="VH38" s="308"/>
      <c r="VI38" s="308"/>
      <c r="VJ38" s="308"/>
      <c r="VK38" s="308"/>
      <c r="VL38" s="308"/>
      <c r="VM38" s="308"/>
      <c r="VN38" s="308"/>
      <c r="VO38" s="308"/>
      <c r="VP38" s="308"/>
      <c r="VQ38" s="308"/>
      <c r="VR38" s="308"/>
      <c r="VS38" s="308"/>
      <c r="VT38" s="308"/>
      <c r="VU38" s="308"/>
      <c r="VV38" s="308"/>
      <c r="VW38" s="308"/>
      <c r="VX38" s="308"/>
      <c r="VY38" s="308"/>
      <c r="VZ38" s="308"/>
      <c r="WA38" s="308"/>
      <c r="WB38" s="308"/>
      <c r="WC38" s="308"/>
      <c r="WD38" s="308"/>
      <c r="WE38" s="308"/>
      <c r="WF38" s="308"/>
      <c r="WG38" s="308"/>
      <c r="WH38" s="308"/>
      <c r="WI38" s="308"/>
      <c r="WJ38" s="308"/>
      <c r="WK38" s="308"/>
      <c r="WL38" s="308"/>
      <c r="WM38" s="308"/>
      <c r="WN38" s="308"/>
      <c r="WO38" s="308"/>
      <c r="WP38" s="308"/>
      <c r="WQ38" s="308"/>
      <c r="WR38" s="308"/>
      <c r="WS38" s="308"/>
      <c r="WT38" s="308"/>
      <c r="WU38" s="308"/>
      <c r="WV38" s="308"/>
      <c r="WW38" s="308"/>
      <c r="WX38" s="308"/>
      <c r="WY38" s="308"/>
      <c r="WZ38" s="308"/>
      <c r="XA38" s="308"/>
      <c r="XB38" s="308"/>
      <c r="XC38" s="308"/>
      <c r="XD38" s="308"/>
      <c r="XE38" s="308"/>
      <c r="XF38" s="308"/>
      <c r="XG38" s="308"/>
      <c r="XH38" s="308"/>
      <c r="XI38" s="308"/>
      <c r="XJ38" s="308"/>
      <c r="XK38" s="308"/>
      <c r="XL38" s="308"/>
      <c r="XM38" s="308"/>
      <c r="XN38" s="308"/>
      <c r="XO38" s="308"/>
      <c r="XP38" s="308"/>
      <c r="XQ38" s="308"/>
      <c r="XR38" s="308"/>
      <c r="XS38" s="308"/>
      <c r="XT38" s="308"/>
      <c r="XU38" s="308"/>
      <c r="XV38" s="308"/>
      <c r="XW38" s="308"/>
      <c r="XX38" s="308"/>
      <c r="XY38" s="308"/>
      <c r="XZ38" s="308"/>
      <c r="YA38" s="308"/>
      <c r="YB38" s="308"/>
      <c r="YC38" s="308"/>
      <c r="YD38" s="308"/>
      <c r="YE38" s="308"/>
      <c r="YF38" s="308"/>
      <c r="YG38" s="308"/>
      <c r="YH38" s="308"/>
      <c r="YI38" s="308"/>
      <c r="YJ38" s="308"/>
      <c r="YK38" s="308"/>
      <c r="YL38" s="308"/>
      <c r="YM38" s="308"/>
      <c r="YN38" s="308"/>
      <c r="YO38" s="308"/>
      <c r="YP38" s="308"/>
      <c r="YQ38" s="308"/>
      <c r="YR38" s="308"/>
      <c r="YS38" s="308"/>
      <c r="YT38" s="308"/>
      <c r="YU38" s="308"/>
      <c r="YV38" s="308"/>
      <c r="YW38" s="308"/>
      <c r="YX38" s="308"/>
      <c r="YY38" s="308"/>
      <c r="YZ38" s="308"/>
      <c r="ZA38" s="308"/>
      <c r="ZB38" s="308"/>
      <c r="ZC38" s="308"/>
      <c r="ZD38" s="308"/>
      <c r="ZE38" s="308"/>
      <c r="ZF38" s="308"/>
      <c r="ZG38" s="308"/>
      <c r="ZH38" s="308"/>
      <c r="ZI38" s="308"/>
      <c r="ZJ38" s="308"/>
      <c r="ZK38" s="308"/>
      <c r="ZL38" s="308"/>
      <c r="ZM38" s="308"/>
      <c r="ZN38" s="308"/>
      <c r="ZO38" s="308"/>
      <c r="ZP38" s="308"/>
      <c r="ZQ38" s="308"/>
      <c r="ZR38" s="308"/>
      <c r="ZS38" s="308"/>
      <c r="ZT38" s="308"/>
      <c r="ZU38" s="308"/>
      <c r="ZV38" s="308"/>
      <c r="ZW38" s="308"/>
      <c r="ZX38" s="308"/>
      <c r="ZY38" s="308"/>
      <c r="ZZ38" s="308"/>
      <c r="AAA38" s="308"/>
      <c r="AAB38" s="308"/>
      <c r="AAC38" s="308"/>
      <c r="AAD38" s="308"/>
      <c r="AAE38" s="308"/>
      <c r="AAF38" s="308"/>
      <c r="AAG38" s="308"/>
      <c r="AAH38" s="308"/>
      <c r="AAI38" s="308"/>
      <c r="AAJ38" s="308"/>
      <c r="AAK38" s="308"/>
      <c r="AAL38" s="308"/>
      <c r="AAM38" s="308"/>
      <c r="AAN38" s="308"/>
      <c r="AAO38" s="308"/>
      <c r="AAP38" s="308"/>
      <c r="AAQ38" s="308"/>
      <c r="AAR38" s="308"/>
      <c r="AAS38" s="308"/>
      <c r="AAT38" s="308"/>
      <c r="AAU38" s="308"/>
      <c r="AAV38" s="308"/>
      <c r="AAW38" s="308"/>
      <c r="AAX38" s="308"/>
      <c r="AAY38" s="308"/>
      <c r="AAZ38" s="308"/>
      <c r="ABA38" s="308"/>
      <c r="ABB38" s="308"/>
      <c r="ABC38" s="308"/>
      <c r="ABD38" s="308"/>
    </row>
    <row r="39" spans="1:732" s="313" customFormat="1" ht="28.5" customHeight="1">
      <c r="A39" s="485" t="s">
        <v>143</v>
      </c>
      <c r="B39" s="328" t="s">
        <v>243</v>
      </c>
      <c r="C39" s="328" t="s">
        <v>109</v>
      </c>
      <c r="D39" s="328" t="s">
        <v>116</v>
      </c>
      <c r="E39" s="334">
        <v>9</v>
      </c>
      <c r="F39" s="447" t="s">
        <v>119</v>
      </c>
      <c r="G39" s="447" t="s">
        <v>207</v>
      </c>
      <c r="H39" s="335">
        <v>51</v>
      </c>
      <c r="I39" s="335"/>
      <c r="J39" s="335"/>
      <c r="K39" s="335"/>
      <c r="L39" s="336"/>
      <c r="M39" s="335"/>
      <c r="N39" s="462">
        <v>51</v>
      </c>
      <c r="O39" s="338"/>
      <c r="P39" s="340"/>
      <c r="Q39" s="449">
        <v>51</v>
      </c>
      <c r="R39" s="452">
        <v>51</v>
      </c>
      <c r="S39" s="341"/>
      <c r="T39" s="341">
        <v>51</v>
      </c>
      <c r="U39" s="448" t="s">
        <v>127</v>
      </c>
      <c r="V39" s="453">
        <v>51</v>
      </c>
      <c r="W39" s="449" t="s">
        <v>123</v>
      </c>
      <c r="X39" s="450" t="s">
        <v>159</v>
      </c>
      <c r="Y39" s="345"/>
      <c r="Z39" s="345"/>
      <c r="AA39" s="345"/>
      <c r="AB39" s="346"/>
      <c r="AC39" s="403"/>
      <c r="AD39" s="404">
        <v>0</v>
      </c>
      <c r="AE39" s="347"/>
      <c r="AF39" s="347">
        <v>51</v>
      </c>
      <c r="AG39" s="347"/>
      <c r="AH39" s="347"/>
      <c r="AI39" s="451"/>
      <c r="AJ39" s="402">
        <v>51</v>
      </c>
      <c r="AK39" s="317"/>
      <c r="AL39" s="317">
        <v>2.7829999999999999</v>
      </c>
      <c r="AM39" s="317"/>
      <c r="AN39" s="317"/>
      <c r="AO39" s="455"/>
      <c r="AP39" s="467">
        <v>2.7829999999999999</v>
      </c>
    </row>
    <row r="40" spans="1:732" s="313" customFormat="1" ht="28.5" customHeight="1">
      <c r="A40" s="485" t="s">
        <v>239</v>
      </c>
      <c r="B40" s="328" t="s">
        <v>240</v>
      </c>
      <c r="C40" s="328" t="s">
        <v>109</v>
      </c>
      <c r="D40" s="328" t="s">
        <v>116</v>
      </c>
      <c r="E40" s="334">
        <v>9</v>
      </c>
      <c r="F40" s="334" t="s">
        <v>119</v>
      </c>
      <c r="G40" s="447" t="s">
        <v>207</v>
      </c>
      <c r="H40" s="335">
        <v>57</v>
      </c>
      <c r="I40" s="335"/>
      <c r="J40" s="335"/>
      <c r="K40" s="335"/>
      <c r="L40" s="336"/>
      <c r="M40" s="335"/>
      <c r="N40" s="462">
        <v>57</v>
      </c>
      <c r="O40" s="338"/>
      <c r="P40" s="340"/>
      <c r="Q40" s="449">
        <v>57</v>
      </c>
      <c r="R40" s="452">
        <v>57</v>
      </c>
      <c r="S40" s="341"/>
      <c r="T40" s="341">
        <v>57</v>
      </c>
      <c r="U40" s="343" t="s">
        <v>127</v>
      </c>
      <c r="V40" s="453">
        <v>57</v>
      </c>
      <c r="W40" s="449" t="s">
        <v>123</v>
      </c>
      <c r="X40" s="450" t="s">
        <v>161</v>
      </c>
      <c r="Y40" s="345"/>
      <c r="Z40" s="345">
        <v>57</v>
      </c>
      <c r="AA40" s="345"/>
      <c r="AB40" s="346"/>
      <c r="AC40" s="403"/>
      <c r="AD40" s="404">
        <v>57</v>
      </c>
      <c r="AE40" s="347"/>
      <c r="AF40" s="347"/>
      <c r="AG40" s="347"/>
      <c r="AH40" s="347">
        <v>57</v>
      </c>
      <c r="AI40" s="454"/>
      <c r="AJ40" s="402">
        <v>57</v>
      </c>
      <c r="AK40" s="317"/>
      <c r="AL40" s="317"/>
      <c r="AM40" s="317">
        <v>3</v>
      </c>
      <c r="AN40" s="317">
        <v>3</v>
      </c>
      <c r="AO40" s="389"/>
      <c r="AP40" s="466">
        <v>6</v>
      </c>
    </row>
    <row r="41" spans="1:732" s="313" customFormat="1" ht="28.5" customHeight="1">
      <c r="A41" s="485" t="s">
        <v>241</v>
      </c>
      <c r="B41" s="328" t="s">
        <v>242</v>
      </c>
      <c r="C41" s="328" t="s">
        <v>109</v>
      </c>
      <c r="D41" s="328" t="s">
        <v>117</v>
      </c>
      <c r="E41" s="334">
        <v>9</v>
      </c>
      <c r="F41" s="334" t="s">
        <v>119</v>
      </c>
      <c r="G41" s="447" t="s">
        <v>207</v>
      </c>
      <c r="H41" s="335">
        <v>37</v>
      </c>
      <c r="I41" s="335"/>
      <c r="J41" s="335"/>
      <c r="K41" s="335"/>
      <c r="L41" s="335"/>
      <c r="M41" s="336"/>
      <c r="N41" s="336">
        <v>37</v>
      </c>
      <c r="O41" s="339">
        <v>37</v>
      </c>
      <c r="P41" s="338"/>
      <c r="Q41" s="449"/>
      <c r="R41" s="452">
        <v>37</v>
      </c>
      <c r="S41" s="341"/>
      <c r="T41" s="341">
        <v>37</v>
      </c>
      <c r="U41" s="342" t="s">
        <v>127</v>
      </c>
      <c r="V41" s="453">
        <v>37</v>
      </c>
      <c r="W41" s="464" t="s">
        <v>123</v>
      </c>
      <c r="X41" s="450" t="s">
        <v>174</v>
      </c>
      <c r="Y41" s="345"/>
      <c r="Z41" s="345"/>
      <c r="AA41" s="345">
        <v>37</v>
      </c>
      <c r="AB41" s="345"/>
      <c r="AC41" s="404"/>
      <c r="AD41" s="404">
        <v>37</v>
      </c>
      <c r="AE41" s="347"/>
      <c r="AF41" s="347"/>
      <c r="AG41" s="347"/>
      <c r="AH41" s="347"/>
      <c r="AI41" s="350">
        <v>37</v>
      </c>
      <c r="AJ41" s="402">
        <v>37</v>
      </c>
      <c r="AK41" s="317"/>
      <c r="AL41" s="317"/>
      <c r="AM41" s="317"/>
      <c r="AN41" s="317">
        <v>1.5</v>
      </c>
      <c r="AO41" s="317">
        <v>0.25600000000000001</v>
      </c>
      <c r="AP41" s="467">
        <v>1.756</v>
      </c>
    </row>
    <row r="42" spans="1:732" s="308" customFormat="1" ht="32.25" customHeight="1">
      <c r="A42" s="485" t="s">
        <v>236</v>
      </c>
      <c r="B42" s="326" t="s">
        <v>145</v>
      </c>
      <c r="C42" s="326" t="s">
        <v>109</v>
      </c>
      <c r="D42" s="326" t="s">
        <v>117</v>
      </c>
      <c r="E42" s="331">
        <v>8</v>
      </c>
      <c r="F42" s="333" t="s">
        <v>189</v>
      </c>
      <c r="G42" s="333" t="s">
        <v>206</v>
      </c>
      <c r="H42" s="335">
        <v>22</v>
      </c>
      <c r="I42" s="335"/>
      <c r="J42" s="335"/>
      <c r="K42" s="335"/>
      <c r="L42" s="335"/>
      <c r="M42" s="335"/>
      <c r="N42" s="336">
        <f t="shared" ref="N42:N63" si="12">SUM(H42:M42)</f>
        <v>22</v>
      </c>
      <c r="O42" s="338"/>
      <c r="P42" s="339"/>
      <c r="Q42" s="338">
        <v>22</v>
      </c>
      <c r="R42" s="340">
        <v>22</v>
      </c>
      <c r="S42" s="341">
        <v>21</v>
      </c>
      <c r="T42" s="341">
        <v>1</v>
      </c>
      <c r="U42" s="342" t="s">
        <v>148</v>
      </c>
      <c r="V42" s="342">
        <f>SUM(S42:U42)</f>
        <v>22</v>
      </c>
      <c r="W42" s="463" t="s">
        <v>123</v>
      </c>
      <c r="X42" s="460" t="s">
        <v>159</v>
      </c>
      <c r="Y42" s="345"/>
      <c r="Z42" s="345"/>
      <c r="AA42" s="345"/>
      <c r="AB42" s="345"/>
      <c r="AC42" s="345"/>
      <c r="AD42" s="346">
        <f>SUM(Y42:AC42)</f>
        <v>0</v>
      </c>
      <c r="AE42" s="347">
        <v>22</v>
      </c>
      <c r="AF42" s="347"/>
      <c r="AG42" s="347"/>
      <c r="AH42" s="347"/>
      <c r="AI42" s="347"/>
      <c r="AJ42" s="348">
        <f t="shared" si="11"/>
        <v>22</v>
      </c>
      <c r="AK42" s="317"/>
      <c r="AL42" s="317"/>
      <c r="AM42" s="317"/>
      <c r="AN42" s="317"/>
      <c r="AO42" s="317"/>
      <c r="AP42" s="349">
        <f t="shared" ref="AP42:AP49" si="13">SUM(AK42:AO42)</f>
        <v>0</v>
      </c>
      <c r="AQ42" s="307"/>
    </row>
    <row r="43" spans="1:732" s="308" customFormat="1" ht="32.25" customHeight="1">
      <c r="A43" s="486" t="s">
        <v>237</v>
      </c>
      <c r="B43" s="326" t="s">
        <v>145</v>
      </c>
      <c r="C43" s="326" t="s">
        <v>109</v>
      </c>
      <c r="D43" s="326" t="s">
        <v>117</v>
      </c>
      <c r="E43" s="331">
        <v>7</v>
      </c>
      <c r="F43" s="333" t="s">
        <v>189</v>
      </c>
      <c r="G43" s="333" t="s">
        <v>206</v>
      </c>
      <c r="H43" s="335"/>
      <c r="I43" s="335">
        <v>12</v>
      </c>
      <c r="J43" s="335"/>
      <c r="K43" s="335"/>
      <c r="L43" s="335"/>
      <c r="M43" s="335"/>
      <c r="N43" s="336">
        <f t="shared" si="12"/>
        <v>12</v>
      </c>
      <c r="O43" s="338"/>
      <c r="P43" s="339"/>
      <c r="Q43" s="338">
        <v>12</v>
      </c>
      <c r="R43" s="340">
        <v>12</v>
      </c>
      <c r="S43" s="341">
        <v>12</v>
      </c>
      <c r="T43" s="341">
        <v>0</v>
      </c>
      <c r="U43" s="342"/>
      <c r="V43" s="342">
        <v>12</v>
      </c>
      <c r="W43" s="463" t="s">
        <v>123</v>
      </c>
      <c r="X43" s="460" t="s">
        <v>159</v>
      </c>
      <c r="Y43" s="345"/>
      <c r="Z43" s="345"/>
      <c r="AA43" s="345"/>
      <c r="AB43" s="345"/>
      <c r="AC43" s="345"/>
      <c r="AD43" s="346">
        <f t="shared" ref="AD43:AD63" si="14">SUM(Y43:AC43)</f>
        <v>0</v>
      </c>
      <c r="AE43" s="350">
        <v>12</v>
      </c>
      <c r="AF43" s="347"/>
      <c r="AG43" s="347"/>
      <c r="AH43" s="347"/>
      <c r="AI43" s="347"/>
      <c r="AJ43" s="348">
        <f t="shared" ref="AJ43:AJ63" si="15">SUM(AE43:AI43)</f>
        <v>12</v>
      </c>
      <c r="AK43" s="317"/>
      <c r="AL43" s="317"/>
      <c r="AM43" s="317"/>
      <c r="AN43" s="317"/>
      <c r="AO43" s="317"/>
      <c r="AP43" s="349">
        <f t="shared" si="13"/>
        <v>0</v>
      </c>
    </row>
    <row r="44" spans="1:732" s="308" customFormat="1" ht="32.25" customHeight="1">
      <c r="A44" s="485" t="s">
        <v>238</v>
      </c>
      <c r="B44" s="326" t="s">
        <v>162</v>
      </c>
      <c r="C44" s="326" t="s">
        <v>109</v>
      </c>
      <c r="D44" s="326" t="s">
        <v>117</v>
      </c>
      <c r="E44" s="331">
        <v>5</v>
      </c>
      <c r="F44" s="333" t="s">
        <v>179</v>
      </c>
      <c r="G44" s="333" t="s">
        <v>213</v>
      </c>
      <c r="H44" s="335">
        <v>15</v>
      </c>
      <c r="I44" s="335"/>
      <c r="J44" s="335"/>
      <c r="K44" s="335"/>
      <c r="L44" s="335"/>
      <c r="M44" s="335"/>
      <c r="N44" s="336">
        <f t="shared" si="12"/>
        <v>15</v>
      </c>
      <c r="O44" s="338"/>
      <c r="P44" s="339"/>
      <c r="Q44" s="338">
        <v>15</v>
      </c>
      <c r="R44" s="340">
        <v>15</v>
      </c>
      <c r="S44" s="341">
        <v>13</v>
      </c>
      <c r="T44" s="341">
        <v>2</v>
      </c>
      <c r="U44" s="342" t="s">
        <v>148</v>
      </c>
      <c r="V44" s="342">
        <v>15</v>
      </c>
      <c r="W44" s="463" t="s">
        <v>123</v>
      </c>
      <c r="X44" s="460" t="s">
        <v>160</v>
      </c>
      <c r="Y44" s="345">
        <v>15</v>
      </c>
      <c r="Z44" s="345"/>
      <c r="AA44" s="345"/>
      <c r="AB44" s="345"/>
      <c r="AC44" s="345"/>
      <c r="AD44" s="346">
        <f t="shared" si="14"/>
        <v>15</v>
      </c>
      <c r="AE44" s="347"/>
      <c r="AF44" s="347">
        <v>15</v>
      </c>
      <c r="AG44" s="347"/>
      <c r="AH44" s="347"/>
      <c r="AI44" s="347"/>
      <c r="AJ44" s="348">
        <f t="shared" si="15"/>
        <v>15</v>
      </c>
      <c r="AK44" s="317">
        <v>1.92</v>
      </c>
      <c r="AL44" s="317"/>
      <c r="AM44" s="317"/>
      <c r="AN44" s="317"/>
      <c r="AO44" s="317"/>
      <c r="AP44" s="349">
        <f t="shared" si="13"/>
        <v>1.92</v>
      </c>
    </row>
    <row r="45" spans="1:732" s="311" customFormat="1" ht="32.1" customHeight="1">
      <c r="A45" s="485" t="s">
        <v>244</v>
      </c>
      <c r="B45" s="328" t="s">
        <v>141</v>
      </c>
      <c r="C45" s="328" t="s">
        <v>113</v>
      </c>
      <c r="D45" s="328" t="s">
        <v>116</v>
      </c>
      <c r="E45" s="332">
        <v>9</v>
      </c>
      <c r="F45" s="334" t="s">
        <v>189</v>
      </c>
      <c r="G45" s="334" t="s">
        <v>209</v>
      </c>
      <c r="H45" s="335"/>
      <c r="I45" s="335">
        <v>11</v>
      </c>
      <c r="J45" s="335"/>
      <c r="K45" s="335"/>
      <c r="L45" s="335"/>
      <c r="M45" s="335"/>
      <c r="N45" s="336">
        <f t="shared" si="12"/>
        <v>11</v>
      </c>
      <c r="O45" s="338"/>
      <c r="P45" s="339"/>
      <c r="Q45" s="338">
        <v>11</v>
      </c>
      <c r="R45" s="340">
        <f>SUM(O45:Q45)</f>
        <v>11</v>
      </c>
      <c r="S45" s="341">
        <v>8</v>
      </c>
      <c r="T45" s="341">
        <v>3</v>
      </c>
      <c r="U45" s="342" t="s">
        <v>134</v>
      </c>
      <c r="V45" s="342">
        <f>SUM(S45:T45)</f>
        <v>11</v>
      </c>
      <c r="W45" s="463" t="s">
        <v>123</v>
      </c>
      <c r="X45" s="460" t="s">
        <v>161</v>
      </c>
      <c r="Y45" s="345"/>
      <c r="Z45" s="345">
        <v>11</v>
      </c>
      <c r="AA45" s="345"/>
      <c r="AB45" s="345"/>
      <c r="AC45" s="345"/>
      <c r="AD45" s="346">
        <f t="shared" si="14"/>
        <v>11</v>
      </c>
      <c r="AE45" s="347"/>
      <c r="AF45" s="347"/>
      <c r="AG45" s="347">
        <v>11</v>
      </c>
      <c r="AH45" s="347"/>
      <c r="AI45" s="347"/>
      <c r="AJ45" s="348">
        <f t="shared" si="15"/>
        <v>11</v>
      </c>
      <c r="AK45" s="317"/>
      <c r="AL45" s="317">
        <v>0.9</v>
      </c>
      <c r="AM45" s="317"/>
      <c r="AN45" s="317"/>
      <c r="AO45" s="317"/>
      <c r="AP45" s="349">
        <f t="shared" si="13"/>
        <v>0.9</v>
      </c>
    </row>
    <row r="46" spans="1:732" s="310" customFormat="1" ht="28.5" customHeight="1">
      <c r="A46" s="485" t="s">
        <v>188</v>
      </c>
      <c r="B46" s="328" t="s">
        <v>187</v>
      </c>
      <c r="C46" s="328" t="s">
        <v>113</v>
      </c>
      <c r="D46" s="328" t="s">
        <v>184</v>
      </c>
      <c r="E46" s="332">
        <v>9</v>
      </c>
      <c r="F46" s="334" t="s">
        <v>119</v>
      </c>
      <c r="G46" s="334"/>
      <c r="H46" s="335">
        <v>10</v>
      </c>
      <c r="I46" s="335"/>
      <c r="J46" s="335"/>
      <c r="K46" s="335"/>
      <c r="L46" s="335"/>
      <c r="M46" s="335"/>
      <c r="N46" s="336">
        <f t="shared" si="12"/>
        <v>10</v>
      </c>
      <c r="O46" s="338"/>
      <c r="P46" s="339"/>
      <c r="Q46" s="338">
        <v>10</v>
      </c>
      <c r="R46" s="340">
        <v>10</v>
      </c>
      <c r="S46" s="341">
        <v>10</v>
      </c>
      <c r="T46" s="341"/>
      <c r="U46" s="342"/>
      <c r="V46" s="342">
        <v>10</v>
      </c>
      <c r="W46" s="463" t="s">
        <v>123</v>
      </c>
      <c r="X46" s="460" t="s">
        <v>190</v>
      </c>
      <c r="Y46" s="345"/>
      <c r="Z46" s="345"/>
      <c r="AA46" s="345"/>
      <c r="AB46" s="345"/>
      <c r="AC46" s="345">
        <v>10</v>
      </c>
      <c r="AD46" s="346">
        <f t="shared" si="14"/>
        <v>10</v>
      </c>
      <c r="AE46" s="347"/>
      <c r="AF46" s="347"/>
      <c r="AG46" s="347"/>
      <c r="AH46" s="347"/>
      <c r="AI46" s="347">
        <v>10</v>
      </c>
      <c r="AJ46" s="348">
        <f t="shared" si="15"/>
        <v>10</v>
      </c>
      <c r="AK46" s="317"/>
      <c r="AL46" s="317"/>
      <c r="AM46" s="317"/>
      <c r="AN46" s="317">
        <v>0.2</v>
      </c>
      <c r="AO46" s="317">
        <v>0.2</v>
      </c>
      <c r="AP46" s="349">
        <f t="shared" si="13"/>
        <v>0.4</v>
      </c>
    </row>
    <row r="47" spans="1:732" s="310" customFormat="1" ht="28.5" customHeight="1">
      <c r="A47" s="485" t="s">
        <v>251</v>
      </c>
      <c r="B47" s="328" t="s">
        <v>226</v>
      </c>
      <c r="C47" s="328" t="s">
        <v>227</v>
      </c>
      <c r="D47" s="328" t="s">
        <v>184</v>
      </c>
      <c r="E47" s="332">
        <v>9</v>
      </c>
      <c r="F47" s="334" t="s">
        <v>119</v>
      </c>
      <c r="G47" s="334"/>
      <c r="H47" s="335">
        <v>2</v>
      </c>
      <c r="I47" s="335"/>
      <c r="J47" s="335"/>
      <c r="K47" s="335"/>
      <c r="L47" s="335"/>
      <c r="M47" s="335"/>
      <c r="N47" s="336">
        <f t="shared" si="12"/>
        <v>2</v>
      </c>
      <c r="O47" s="338"/>
      <c r="P47" s="339"/>
      <c r="Q47" s="338">
        <v>2</v>
      </c>
      <c r="R47" s="340">
        <v>2</v>
      </c>
      <c r="S47" s="341">
        <v>2</v>
      </c>
      <c r="T47" s="341"/>
      <c r="U47" s="342"/>
      <c r="V47" s="342">
        <v>2</v>
      </c>
      <c r="W47" s="463" t="s">
        <v>123</v>
      </c>
      <c r="X47" s="460" t="s">
        <v>161</v>
      </c>
      <c r="Y47" s="345">
        <v>2</v>
      </c>
      <c r="Z47" s="345"/>
      <c r="AA47" s="345"/>
      <c r="AB47" s="345"/>
      <c r="AC47" s="345"/>
      <c r="AD47" s="346">
        <v>2</v>
      </c>
      <c r="AE47" s="347"/>
      <c r="AF47" s="347">
        <v>2</v>
      </c>
      <c r="AG47" s="347"/>
      <c r="AH47" s="347"/>
      <c r="AI47" s="347"/>
      <c r="AJ47" s="348">
        <v>2</v>
      </c>
      <c r="AK47" s="317"/>
      <c r="AL47" s="317">
        <v>0.2</v>
      </c>
      <c r="AM47" s="317"/>
      <c r="AN47" s="317"/>
      <c r="AO47" s="317"/>
      <c r="AP47" s="349">
        <f>SUM(AK47:AO47)</f>
        <v>0.2</v>
      </c>
    </row>
    <row r="48" spans="1:732" s="316" customFormat="1" ht="28.5" customHeight="1">
      <c r="A48" s="485" t="s">
        <v>157</v>
      </c>
      <c r="B48" s="326" t="s">
        <v>172</v>
      </c>
      <c r="C48" s="326" t="s">
        <v>111</v>
      </c>
      <c r="D48" s="326" t="s">
        <v>117</v>
      </c>
      <c r="E48" s="331">
        <v>8</v>
      </c>
      <c r="F48" s="333" t="s">
        <v>119</v>
      </c>
      <c r="G48" s="333"/>
      <c r="H48" s="335">
        <v>25</v>
      </c>
      <c r="I48" s="335"/>
      <c r="J48" s="335"/>
      <c r="K48" s="335"/>
      <c r="L48" s="335"/>
      <c r="M48" s="335"/>
      <c r="N48" s="336">
        <f>SUM(H48:M48)</f>
        <v>25</v>
      </c>
      <c r="O48" s="338"/>
      <c r="P48" s="339"/>
      <c r="Q48" s="338">
        <v>25</v>
      </c>
      <c r="R48" s="340">
        <v>25</v>
      </c>
      <c r="S48" s="341">
        <v>21</v>
      </c>
      <c r="T48" s="341">
        <v>4</v>
      </c>
      <c r="U48" s="342" t="s">
        <v>166</v>
      </c>
      <c r="V48" s="342">
        <f>SUM(S48:T48)</f>
        <v>25</v>
      </c>
      <c r="W48" s="463" t="s">
        <v>123</v>
      </c>
      <c r="X48" s="460" t="s">
        <v>190</v>
      </c>
      <c r="Y48" s="345"/>
      <c r="Z48" s="345"/>
      <c r="AA48" s="345"/>
      <c r="AB48" s="345">
        <v>25</v>
      </c>
      <c r="AC48" s="345"/>
      <c r="AD48" s="346">
        <f>SUM(Y48:AC48)</f>
        <v>25</v>
      </c>
      <c r="AE48" s="347"/>
      <c r="AF48" s="347"/>
      <c r="AG48" s="347"/>
      <c r="AH48" s="347"/>
      <c r="AI48" s="347">
        <v>25</v>
      </c>
      <c r="AJ48" s="348">
        <f>SUM(AE48:AI48)</f>
        <v>25</v>
      </c>
      <c r="AK48" s="317"/>
      <c r="AL48" s="317"/>
      <c r="AM48" s="317"/>
      <c r="AN48" s="317">
        <v>1</v>
      </c>
      <c r="AO48" s="317">
        <v>1.75</v>
      </c>
      <c r="AP48" s="349">
        <f>SUM(AK48:AO48)</f>
        <v>2.75</v>
      </c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C48" s="312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2"/>
      <c r="CA48" s="312"/>
      <c r="CB48" s="312"/>
      <c r="CC48" s="312"/>
      <c r="CD48" s="312"/>
      <c r="CE48" s="312"/>
      <c r="CF48" s="312"/>
      <c r="CG48" s="312"/>
      <c r="CH48" s="312"/>
      <c r="CI48" s="312"/>
      <c r="CJ48" s="312"/>
      <c r="CK48" s="312"/>
      <c r="CL48" s="312"/>
      <c r="CM48" s="312"/>
      <c r="CN48" s="312"/>
      <c r="CO48" s="312"/>
      <c r="CP48" s="312"/>
      <c r="CQ48" s="312"/>
      <c r="CR48" s="312"/>
      <c r="CS48" s="312"/>
      <c r="CT48" s="312"/>
      <c r="CU48" s="312"/>
      <c r="CV48" s="312"/>
      <c r="CW48" s="312"/>
      <c r="CX48" s="312"/>
      <c r="CY48" s="312"/>
      <c r="CZ48" s="312"/>
      <c r="DA48" s="312"/>
      <c r="DB48" s="312"/>
      <c r="DC48" s="312"/>
      <c r="DD48" s="312"/>
      <c r="DE48" s="312"/>
      <c r="DF48" s="312"/>
      <c r="DG48" s="312"/>
      <c r="DH48" s="312"/>
      <c r="DI48" s="312"/>
      <c r="DJ48" s="312"/>
      <c r="DK48" s="312"/>
      <c r="DL48" s="312"/>
      <c r="DM48" s="312"/>
      <c r="DN48" s="312"/>
      <c r="DO48" s="312"/>
      <c r="DP48" s="312"/>
      <c r="DQ48" s="312"/>
      <c r="DR48" s="312"/>
      <c r="DS48" s="312"/>
      <c r="DT48" s="312"/>
      <c r="DU48" s="312"/>
      <c r="DV48" s="312"/>
      <c r="DW48" s="312"/>
      <c r="DX48" s="312"/>
      <c r="DY48" s="312"/>
      <c r="DZ48" s="312"/>
      <c r="EA48" s="312"/>
      <c r="EB48" s="312"/>
      <c r="EC48" s="312"/>
      <c r="ED48" s="312"/>
      <c r="EE48" s="312"/>
      <c r="EF48" s="312"/>
      <c r="EG48" s="312"/>
      <c r="EH48" s="312"/>
      <c r="EI48" s="312"/>
      <c r="EJ48" s="312"/>
      <c r="EK48" s="312"/>
      <c r="EL48" s="312"/>
      <c r="EM48" s="312"/>
      <c r="EN48" s="312"/>
      <c r="EO48" s="312"/>
      <c r="EP48" s="312"/>
      <c r="EQ48" s="312"/>
      <c r="ER48" s="312"/>
      <c r="ES48" s="312"/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312"/>
      <c r="FE48" s="312"/>
      <c r="FF48" s="312"/>
      <c r="FG48" s="312"/>
      <c r="FH48" s="312"/>
      <c r="FI48" s="312"/>
      <c r="FJ48" s="312"/>
      <c r="FK48" s="312"/>
      <c r="FL48" s="312"/>
      <c r="FM48" s="312"/>
      <c r="FN48" s="312"/>
      <c r="FO48" s="312"/>
      <c r="FP48" s="312"/>
      <c r="FQ48" s="312"/>
      <c r="FR48" s="312"/>
      <c r="FS48" s="312"/>
      <c r="FT48" s="312"/>
      <c r="FU48" s="312"/>
      <c r="FV48" s="312"/>
      <c r="FW48" s="312"/>
      <c r="FX48" s="312"/>
      <c r="FY48" s="312"/>
      <c r="FZ48" s="312"/>
      <c r="GA48" s="312"/>
      <c r="GB48" s="312"/>
      <c r="GC48" s="312"/>
      <c r="GD48" s="312"/>
      <c r="GE48" s="312"/>
      <c r="GF48" s="312"/>
      <c r="GG48" s="312"/>
      <c r="GH48" s="312"/>
      <c r="GI48" s="312"/>
      <c r="GJ48" s="312"/>
      <c r="GK48" s="312"/>
      <c r="GL48" s="312"/>
      <c r="GM48" s="312"/>
      <c r="GN48" s="312"/>
      <c r="GO48" s="312"/>
      <c r="GP48" s="312"/>
      <c r="GQ48" s="312"/>
      <c r="GR48" s="312"/>
      <c r="GS48" s="312"/>
      <c r="GT48" s="312"/>
      <c r="GU48" s="312"/>
      <c r="GV48" s="312"/>
      <c r="GW48" s="312"/>
      <c r="GX48" s="312"/>
      <c r="GY48" s="312"/>
      <c r="GZ48" s="312"/>
      <c r="HA48" s="312"/>
      <c r="HB48" s="312"/>
      <c r="HC48" s="312"/>
      <c r="HD48" s="312"/>
      <c r="HE48" s="312"/>
      <c r="HF48" s="312"/>
      <c r="HG48" s="312"/>
      <c r="HH48" s="312"/>
      <c r="HI48" s="312"/>
      <c r="HJ48" s="312"/>
      <c r="HK48" s="312"/>
      <c r="HL48" s="312"/>
      <c r="HM48" s="312"/>
      <c r="HN48" s="312"/>
      <c r="HO48" s="312"/>
      <c r="HP48" s="312"/>
      <c r="HQ48" s="312"/>
      <c r="HR48" s="312"/>
      <c r="HS48" s="312"/>
      <c r="HT48" s="312"/>
      <c r="HU48" s="312"/>
      <c r="HV48" s="312"/>
      <c r="HW48" s="312"/>
      <c r="HX48" s="312"/>
      <c r="HY48" s="312"/>
      <c r="HZ48" s="312"/>
      <c r="IA48" s="312"/>
      <c r="IB48" s="312"/>
      <c r="IC48" s="312"/>
      <c r="ID48" s="312"/>
      <c r="IE48" s="312"/>
      <c r="IF48" s="312"/>
      <c r="IG48" s="312"/>
      <c r="IH48" s="312"/>
      <c r="II48" s="312"/>
      <c r="IJ48" s="312"/>
      <c r="IK48" s="312"/>
      <c r="IL48" s="312"/>
      <c r="IM48" s="312"/>
      <c r="IN48" s="312"/>
      <c r="IO48" s="312"/>
      <c r="IP48" s="312"/>
      <c r="IQ48" s="312"/>
      <c r="IR48" s="312"/>
      <c r="IS48" s="312"/>
      <c r="IT48" s="312"/>
      <c r="IU48" s="312"/>
      <c r="IV48" s="312"/>
      <c r="IW48" s="312"/>
      <c r="IX48" s="312"/>
      <c r="IY48" s="312"/>
      <c r="IZ48" s="312"/>
      <c r="JA48" s="312"/>
      <c r="JB48" s="312"/>
      <c r="JC48" s="312"/>
      <c r="JD48" s="312"/>
      <c r="JE48" s="312"/>
      <c r="JF48" s="312"/>
      <c r="JG48" s="312"/>
      <c r="JH48" s="312"/>
      <c r="JI48" s="312"/>
      <c r="JJ48" s="312"/>
      <c r="JK48" s="312"/>
      <c r="JL48" s="312"/>
      <c r="JM48" s="312"/>
      <c r="JN48" s="312"/>
      <c r="JO48" s="312"/>
      <c r="JP48" s="312"/>
      <c r="JQ48" s="312"/>
      <c r="JR48" s="312"/>
      <c r="JS48" s="312"/>
      <c r="JT48" s="312"/>
      <c r="JU48" s="312"/>
      <c r="JV48" s="312"/>
      <c r="JW48" s="312"/>
      <c r="JX48" s="312"/>
      <c r="JY48" s="312"/>
      <c r="JZ48" s="312"/>
      <c r="KA48" s="312"/>
      <c r="KB48" s="312"/>
      <c r="KC48" s="312"/>
      <c r="KD48" s="312"/>
      <c r="KE48" s="312"/>
      <c r="KF48" s="312"/>
      <c r="KG48" s="312"/>
      <c r="KH48" s="312"/>
      <c r="KI48" s="312"/>
      <c r="KJ48" s="312"/>
      <c r="KK48" s="312"/>
      <c r="KL48" s="312"/>
      <c r="KM48" s="312"/>
      <c r="KN48" s="312"/>
      <c r="KO48" s="312"/>
      <c r="KP48" s="312"/>
      <c r="KQ48" s="312"/>
      <c r="KR48" s="312"/>
      <c r="KS48" s="312"/>
      <c r="KT48" s="312"/>
      <c r="KU48" s="312"/>
      <c r="KV48" s="312"/>
      <c r="KW48" s="312"/>
      <c r="KX48" s="312"/>
      <c r="KY48" s="312"/>
      <c r="KZ48" s="312"/>
      <c r="LA48" s="312"/>
      <c r="LB48" s="312"/>
      <c r="LC48" s="312"/>
      <c r="LD48" s="312"/>
      <c r="LE48" s="312"/>
      <c r="LF48" s="312"/>
      <c r="LG48" s="312"/>
      <c r="LH48" s="312"/>
      <c r="LI48" s="312"/>
      <c r="LJ48" s="312"/>
      <c r="LK48" s="312"/>
      <c r="LL48" s="312"/>
      <c r="LM48" s="312"/>
      <c r="LN48" s="312"/>
      <c r="LO48" s="312"/>
      <c r="LP48" s="312"/>
      <c r="LQ48" s="312"/>
      <c r="LR48" s="312"/>
      <c r="LS48" s="312"/>
      <c r="LT48" s="312"/>
      <c r="LU48" s="312"/>
      <c r="LV48" s="312"/>
      <c r="LW48" s="312"/>
      <c r="LX48" s="312"/>
      <c r="LY48" s="312"/>
      <c r="LZ48" s="312"/>
      <c r="MA48" s="312"/>
      <c r="MB48" s="312"/>
      <c r="MC48" s="312"/>
      <c r="MD48" s="312"/>
      <c r="ME48" s="312"/>
      <c r="MF48" s="312"/>
      <c r="MG48" s="312"/>
      <c r="MH48" s="312"/>
      <c r="MI48" s="312"/>
      <c r="MJ48" s="312"/>
      <c r="MK48" s="312"/>
      <c r="ML48" s="312"/>
      <c r="MM48" s="312"/>
      <c r="MN48" s="312"/>
      <c r="MO48" s="312"/>
      <c r="MP48" s="312"/>
      <c r="MQ48" s="312"/>
      <c r="MR48" s="312"/>
      <c r="MS48" s="312"/>
      <c r="MT48" s="312"/>
      <c r="MU48" s="312"/>
      <c r="MV48" s="312"/>
      <c r="MW48" s="312"/>
      <c r="MX48" s="312"/>
      <c r="MY48" s="312"/>
      <c r="MZ48" s="312"/>
      <c r="NA48" s="312"/>
      <c r="NB48" s="312"/>
      <c r="NC48" s="312"/>
      <c r="ND48" s="312"/>
      <c r="NE48" s="312"/>
      <c r="NF48" s="312"/>
      <c r="NG48" s="312"/>
      <c r="NH48" s="312"/>
      <c r="NI48" s="312"/>
      <c r="NJ48" s="312"/>
      <c r="NK48" s="312"/>
      <c r="NL48" s="312"/>
      <c r="NM48" s="312"/>
      <c r="NN48" s="312"/>
      <c r="NO48" s="312"/>
      <c r="NP48" s="312"/>
      <c r="NQ48" s="312"/>
      <c r="NR48" s="312"/>
      <c r="NS48" s="312"/>
      <c r="NT48" s="312"/>
      <c r="NU48" s="312"/>
      <c r="NV48" s="312"/>
      <c r="NW48" s="312"/>
      <c r="NX48" s="312"/>
      <c r="NY48" s="312"/>
      <c r="NZ48" s="312"/>
      <c r="OA48" s="312"/>
      <c r="OB48" s="312"/>
      <c r="OC48" s="312"/>
      <c r="OD48" s="312"/>
      <c r="OE48" s="312"/>
      <c r="OF48" s="312"/>
      <c r="OG48" s="312"/>
      <c r="OH48" s="312"/>
      <c r="OI48" s="312"/>
      <c r="OJ48" s="312"/>
      <c r="OK48" s="312"/>
      <c r="OL48" s="312"/>
      <c r="OM48" s="312"/>
      <c r="ON48" s="312"/>
      <c r="OO48" s="312"/>
      <c r="OP48" s="312"/>
      <c r="OQ48" s="312"/>
      <c r="OR48" s="312"/>
      <c r="OS48" s="312"/>
      <c r="OT48" s="312"/>
      <c r="OU48" s="312"/>
      <c r="OV48" s="312"/>
      <c r="OW48" s="312"/>
      <c r="OX48" s="312"/>
      <c r="OY48" s="312"/>
      <c r="OZ48" s="312"/>
      <c r="PA48" s="312"/>
      <c r="PB48" s="312"/>
      <c r="PC48" s="312"/>
      <c r="PD48" s="312"/>
      <c r="PE48" s="312"/>
      <c r="PF48" s="312"/>
      <c r="PG48" s="312"/>
      <c r="PH48" s="312"/>
      <c r="PI48" s="312"/>
      <c r="PJ48" s="312"/>
      <c r="PK48" s="312"/>
      <c r="PL48" s="312"/>
      <c r="PM48" s="312"/>
      <c r="PN48" s="312"/>
      <c r="PO48" s="312"/>
      <c r="PP48" s="312"/>
      <c r="PQ48" s="312"/>
      <c r="PR48" s="312"/>
      <c r="PS48" s="312"/>
      <c r="PT48" s="312"/>
      <c r="PU48" s="312"/>
      <c r="PV48" s="312"/>
      <c r="PW48" s="312"/>
      <c r="PX48" s="312"/>
      <c r="PY48" s="312"/>
      <c r="PZ48" s="312"/>
      <c r="QA48" s="312"/>
      <c r="QB48" s="312"/>
      <c r="QC48" s="312"/>
      <c r="QD48" s="312"/>
      <c r="QE48" s="312"/>
      <c r="QF48" s="312"/>
      <c r="QG48" s="312"/>
      <c r="QH48" s="312"/>
      <c r="QI48" s="312"/>
      <c r="QJ48" s="312"/>
      <c r="QK48" s="312"/>
      <c r="QL48" s="312"/>
      <c r="QM48" s="312"/>
      <c r="QN48" s="312"/>
      <c r="QO48" s="312"/>
      <c r="QP48" s="312"/>
      <c r="QQ48" s="312"/>
      <c r="QR48" s="312"/>
      <c r="QS48" s="312"/>
      <c r="QT48" s="312"/>
      <c r="QU48" s="312"/>
      <c r="QV48" s="312"/>
      <c r="QW48" s="312"/>
      <c r="QX48" s="312"/>
      <c r="QY48" s="312"/>
      <c r="QZ48" s="312"/>
      <c r="RA48" s="312"/>
      <c r="RB48" s="312"/>
      <c r="RC48" s="312"/>
      <c r="RD48" s="312"/>
      <c r="RE48" s="312"/>
      <c r="RF48" s="312"/>
      <c r="RG48" s="312"/>
      <c r="RH48" s="312"/>
      <c r="RI48" s="312"/>
      <c r="RJ48" s="312"/>
      <c r="RK48" s="312"/>
      <c r="RL48" s="312"/>
      <c r="RM48" s="312"/>
      <c r="RN48" s="312"/>
      <c r="RO48" s="312"/>
      <c r="RP48" s="312"/>
      <c r="RQ48" s="312"/>
      <c r="RR48" s="312"/>
      <c r="RS48" s="312"/>
      <c r="RT48" s="312"/>
      <c r="RU48" s="312"/>
      <c r="RV48" s="312"/>
      <c r="RW48" s="312"/>
      <c r="RX48" s="312"/>
      <c r="RY48" s="312"/>
      <c r="RZ48" s="312"/>
      <c r="SA48" s="312"/>
      <c r="SB48" s="312"/>
      <c r="SC48" s="312"/>
      <c r="SD48" s="312"/>
      <c r="SE48" s="312"/>
      <c r="SF48" s="312"/>
      <c r="SG48" s="312"/>
      <c r="SH48" s="312"/>
      <c r="SI48" s="312"/>
      <c r="SJ48" s="312"/>
      <c r="SK48" s="312"/>
      <c r="SL48" s="312"/>
      <c r="SM48" s="312"/>
      <c r="SN48" s="312"/>
      <c r="SO48" s="312"/>
      <c r="SP48" s="312"/>
      <c r="SQ48" s="312"/>
      <c r="SR48" s="312"/>
      <c r="SS48" s="312"/>
      <c r="ST48" s="312"/>
      <c r="SU48" s="312"/>
      <c r="SV48" s="312"/>
      <c r="SW48" s="312"/>
      <c r="SX48" s="312"/>
      <c r="SY48" s="312"/>
      <c r="SZ48" s="312"/>
      <c r="TA48" s="312"/>
      <c r="TB48" s="312"/>
      <c r="TC48" s="312"/>
      <c r="TD48" s="312"/>
      <c r="TE48" s="312"/>
      <c r="TF48" s="312"/>
      <c r="TG48" s="312"/>
      <c r="TH48" s="312"/>
      <c r="TI48" s="312"/>
      <c r="TJ48" s="312"/>
      <c r="TK48" s="312"/>
      <c r="TL48" s="312"/>
      <c r="TM48" s="312"/>
      <c r="TN48" s="312"/>
      <c r="TO48" s="312"/>
      <c r="TP48" s="312"/>
      <c r="TQ48" s="312"/>
      <c r="TR48" s="312"/>
      <c r="TS48" s="312"/>
      <c r="TT48" s="312"/>
      <c r="TU48" s="312"/>
      <c r="TV48" s="312"/>
      <c r="TW48" s="312"/>
      <c r="TX48" s="312"/>
      <c r="TY48" s="312"/>
      <c r="TZ48" s="312"/>
      <c r="UA48" s="312"/>
      <c r="UB48" s="312"/>
      <c r="UC48" s="312"/>
      <c r="UD48" s="312"/>
      <c r="UE48" s="312"/>
      <c r="UF48" s="312"/>
      <c r="UG48" s="312"/>
      <c r="UH48" s="312"/>
      <c r="UI48" s="312"/>
      <c r="UJ48" s="312"/>
      <c r="UK48" s="312"/>
      <c r="UL48" s="312"/>
      <c r="UM48" s="312"/>
      <c r="UN48" s="312"/>
      <c r="UO48" s="312"/>
      <c r="UP48" s="312"/>
      <c r="UQ48" s="312"/>
      <c r="UR48" s="312"/>
      <c r="US48" s="312"/>
      <c r="UT48" s="312"/>
      <c r="UU48" s="312"/>
      <c r="UV48" s="312"/>
      <c r="UW48" s="312"/>
      <c r="UX48" s="312"/>
      <c r="UY48" s="312"/>
      <c r="UZ48" s="312"/>
      <c r="VA48" s="312"/>
      <c r="VB48" s="312"/>
      <c r="VC48" s="312"/>
      <c r="VD48" s="312"/>
      <c r="VE48" s="312"/>
      <c r="VF48" s="312"/>
      <c r="VG48" s="312"/>
      <c r="VH48" s="312"/>
      <c r="VI48" s="312"/>
      <c r="VJ48" s="312"/>
      <c r="VK48" s="312"/>
      <c r="VL48" s="312"/>
      <c r="VM48" s="312"/>
      <c r="VN48" s="312"/>
      <c r="VO48" s="312"/>
      <c r="VP48" s="312"/>
      <c r="VQ48" s="312"/>
      <c r="VR48" s="312"/>
      <c r="VS48" s="312"/>
      <c r="VT48" s="312"/>
      <c r="VU48" s="312"/>
      <c r="VV48" s="312"/>
      <c r="VW48" s="312"/>
      <c r="VX48" s="312"/>
      <c r="VY48" s="312"/>
      <c r="VZ48" s="312"/>
      <c r="WA48" s="312"/>
      <c r="WB48" s="312"/>
      <c r="WC48" s="312"/>
      <c r="WD48" s="312"/>
      <c r="WE48" s="312"/>
      <c r="WF48" s="312"/>
      <c r="WG48" s="312"/>
      <c r="WH48" s="312"/>
      <c r="WI48" s="312"/>
      <c r="WJ48" s="312"/>
      <c r="WK48" s="312"/>
      <c r="WL48" s="312"/>
      <c r="WM48" s="312"/>
      <c r="WN48" s="312"/>
      <c r="WO48" s="312"/>
      <c r="WP48" s="312"/>
      <c r="WQ48" s="312"/>
      <c r="WR48" s="312"/>
      <c r="WS48" s="312"/>
      <c r="WT48" s="312"/>
      <c r="WU48" s="312"/>
      <c r="WV48" s="312"/>
      <c r="WW48" s="312"/>
      <c r="WX48" s="312"/>
      <c r="WY48" s="312"/>
      <c r="WZ48" s="312"/>
      <c r="XA48" s="312"/>
      <c r="XB48" s="312"/>
      <c r="XC48" s="312"/>
      <c r="XD48" s="312"/>
      <c r="XE48" s="312"/>
      <c r="XF48" s="312"/>
      <c r="XG48" s="312"/>
      <c r="XH48" s="312"/>
      <c r="XI48" s="312"/>
      <c r="XJ48" s="312"/>
      <c r="XK48" s="312"/>
      <c r="XL48" s="312"/>
      <c r="XM48" s="312"/>
      <c r="XN48" s="312"/>
      <c r="XO48" s="312"/>
      <c r="XP48" s="312"/>
      <c r="XQ48" s="312"/>
      <c r="XR48" s="312"/>
      <c r="XS48" s="312"/>
      <c r="XT48" s="312"/>
      <c r="XU48" s="312"/>
      <c r="XV48" s="312"/>
      <c r="XW48" s="312"/>
      <c r="XX48" s="312"/>
      <c r="XY48" s="312"/>
      <c r="XZ48" s="312"/>
      <c r="YA48" s="312"/>
      <c r="YB48" s="312"/>
      <c r="YC48" s="312"/>
      <c r="YD48" s="312"/>
      <c r="YE48" s="312"/>
      <c r="YF48" s="312"/>
      <c r="YG48" s="312"/>
      <c r="YH48" s="312"/>
      <c r="YI48" s="312"/>
      <c r="YJ48" s="312"/>
      <c r="YK48" s="312"/>
      <c r="YL48" s="312"/>
      <c r="YM48" s="312"/>
      <c r="YN48" s="312"/>
      <c r="YO48" s="312"/>
      <c r="YP48" s="312"/>
      <c r="YQ48" s="312"/>
      <c r="YR48" s="312"/>
      <c r="YS48" s="312"/>
      <c r="YT48" s="312"/>
      <c r="YU48" s="312"/>
      <c r="YV48" s="312"/>
      <c r="YW48" s="312"/>
      <c r="YX48" s="312"/>
      <c r="YY48" s="312"/>
      <c r="YZ48" s="312"/>
      <c r="ZA48" s="312"/>
      <c r="ZB48" s="312"/>
      <c r="ZC48" s="312"/>
      <c r="ZD48" s="312"/>
      <c r="ZE48" s="312"/>
      <c r="ZF48" s="312"/>
      <c r="ZG48" s="312"/>
      <c r="ZH48" s="312"/>
      <c r="ZI48" s="312"/>
      <c r="ZJ48" s="312"/>
      <c r="ZK48" s="312"/>
      <c r="ZL48" s="312"/>
      <c r="ZM48" s="312"/>
      <c r="ZN48" s="312"/>
      <c r="ZO48" s="312"/>
      <c r="ZP48" s="312"/>
      <c r="ZQ48" s="312"/>
      <c r="ZR48" s="312"/>
      <c r="ZS48" s="312"/>
      <c r="ZT48" s="312"/>
      <c r="ZU48" s="312"/>
      <c r="ZV48" s="312"/>
      <c r="ZW48" s="312"/>
      <c r="ZX48" s="312"/>
      <c r="ZY48" s="312"/>
      <c r="ZZ48" s="312"/>
      <c r="AAA48" s="312"/>
      <c r="AAB48" s="312"/>
      <c r="AAC48" s="312"/>
      <c r="AAD48" s="312"/>
      <c r="AAE48" s="312"/>
      <c r="AAF48" s="312"/>
      <c r="AAG48" s="312"/>
      <c r="AAH48" s="312"/>
      <c r="AAI48" s="312"/>
      <c r="AAJ48" s="312"/>
      <c r="AAK48" s="312"/>
      <c r="AAL48" s="312"/>
      <c r="AAM48" s="312"/>
      <c r="AAN48" s="312"/>
      <c r="AAO48" s="312"/>
      <c r="AAP48" s="312"/>
      <c r="AAQ48" s="312"/>
      <c r="AAR48" s="312"/>
      <c r="AAS48" s="312"/>
      <c r="AAT48" s="312"/>
      <c r="AAU48" s="312"/>
      <c r="AAV48" s="312"/>
      <c r="AAW48" s="312"/>
      <c r="AAX48" s="312"/>
      <c r="AAY48" s="312"/>
      <c r="AAZ48" s="312"/>
      <c r="ABA48" s="312"/>
      <c r="ABB48" s="312"/>
      <c r="ABC48" s="312"/>
      <c r="ABD48" s="312"/>
    </row>
    <row r="49" spans="1:43" s="310" customFormat="1" ht="28.5" customHeight="1">
      <c r="A49" s="485" t="s">
        <v>149</v>
      </c>
      <c r="B49" s="328" t="s">
        <v>221</v>
      </c>
      <c r="C49" s="328" t="s">
        <v>110</v>
      </c>
      <c r="D49" s="328" t="s">
        <v>116</v>
      </c>
      <c r="E49" s="332">
        <v>8</v>
      </c>
      <c r="F49" s="334" t="s">
        <v>119</v>
      </c>
      <c r="G49" s="334"/>
      <c r="H49" s="335">
        <v>36</v>
      </c>
      <c r="I49" s="335"/>
      <c r="J49" s="335"/>
      <c r="K49" s="335"/>
      <c r="L49" s="335"/>
      <c r="M49" s="335"/>
      <c r="N49" s="336">
        <f t="shared" si="12"/>
        <v>36</v>
      </c>
      <c r="O49" s="338"/>
      <c r="P49" s="338"/>
      <c r="Q49" s="338">
        <v>36</v>
      </c>
      <c r="R49" s="340">
        <v>36</v>
      </c>
      <c r="S49" s="341">
        <v>30</v>
      </c>
      <c r="T49" s="341">
        <v>6</v>
      </c>
      <c r="U49" s="342" t="s">
        <v>135</v>
      </c>
      <c r="V49" s="342">
        <v>36</v>
      </c>
      <c r="W49" s="463" t="s">
        <v>123</v>
      </c>
      <c r="X49" s="460" t="s">
        <v>160</v>
      </c>
      <c r="Y49" s="345">
        <v>36</v>
      </c>
      <c r="Z49" s="345"/>
      <c r="AA49" s="345"/>
      <c r="AB49" s="345"/>
      <c r="AC49" s="345"/>
      <c r="AD49" s="346">
        <f t="shared" si="14"/>
        <v>36</v>
      </c>
      <c r="AE49" s="347"/>
      <c r="AF49" s="347">
        <v>36</v>
      </c>
      <c r="AG49" s="347"/>
      <c r="AH49" s="347"/>
      <c r="AI49" s="347"/>
      <c r="AJ49" s="348">
        <f t="shared" si="15"/>
        <v>36</v>
      </c>
      <c r="AK49" s="317">
        <v>1.1000000000000001</v>
      </c>
      <c r="AL49" s="317">
        <v>1.3260000000000001</v>
      </c>
      <c r="AM49" s="317"/>
      <c r="AN49" s="317"/>
      <c r="AO49" s="317"/>
      <c r="AP49" s="349">
        <f t="shared" si="13"/>
        <v>2.4260000000000002</v>
      </c>
    </row>
    <row r="50" spans="1:43" s="312" customFormat="1" ht="28.5" customHeight="1">
      <c r="A50" s="485" t="s">
        <v>136</v>
      </c>
      <c r="B50" s="326" t="s">
        <v>257</v>
      </c>
      <c r="C50" s="326" t="s">
        <v>110</v>
      </c>
      <c r="D50" s="326" t="s">
        <v>116</v>
      </c>
      <c r="E50" s="333">
        <v>8</v>
      </c>
      <c r="F50" s="333" t="s">
        <v>119</v>
      </c>
      <c r="G50" s="447"/>
      <c r="H50" s="335">
        <v>16</v>
      </c>
      <c r="I50" s="335"/>
      <c r="J50" s="335"/>
      <c r="K50" s="335"/>
      <c r="L50" s="335"/>
      <c r="M50" s="336"/>
      <c r="N50" s="336">
        <v>16</v>
      </c>
      <c r="O50" s="339"/>
      <c r="P50" s="338"/>
      <c r="Q50" s="449">
        <v>16</v>
      </c>
      <c r="R50" s="452">
        <v>16</v>
      </c>
      <c r="S50" s="341">
        <v>12</v>
      </c>
      <c r="T50" s="341">
        <v>4</v>
      </c>
      <c r="U50" s="457" t="s">
        <v>135</v>
      </c>
      <c r="V50" s="453">
        <v>16</v>
      </c>
      <c r="W50" s="464" t="s">
        <v>123</v>
      </c>
      <c r="X50" s="450" t="s">
        <v>174</v>
      </c>
      <c r="Y50" s="345"/>
      <c r="Z50" s="345"/>
      <c r="AA50" s="345">
        <v>16</v>
      </c>
      <c r="AB50" s="345"/>
      <c r="AC50" s="346"/>
      <c r="AD50" s="404">
        <v>16</v>
      </c>
      <c r="AE50" s="347"/>
      <c r="AF50" s="347"/>
      <c r="AG50" s="347"/>
      <c r="AH50" s="347">
        <v>16</v>
      </c>
      <c r="AI50" s="347"/>
      <c r="AJ50" s="402">
        <v>16</v>
      </c>
      <c r="AK50" s="317"/>
      <c r="AL50" s="317"/>
      <c r="AM50" s="317">
        <v>1.68</v>
      </c>
      <c r="AN50" s="317"/>
      <c r="AO50" s="317"/>
      <c r="AP50" s="466">
        <v>1.68</v>
      </c>
    </row>
    <row r="51" spans="1:43" s="312" customFormat="1" ht="28.5" customHeight="1">
      <c r="A51" s="485" t="s">
        <v>258</v>
      </c>
      <c r="B51" s="326" t="s">
        <v>259</v>
      </c>
      <c r="C51" s="326" t="s">
        <v>110</v>
      </c>
      <c r="D51" s="326" t="s">
        <v>116</v>
      </c>
      <c r="E51" s="333">
        <v>8</v>
      </c>
      <c r="F51" s="333" t="s">
        <v>119</v>
      </c>
      <c r="G51" s="447"/>
      <c r="H51" s="335"/>
      <c r="I51" s="335">
        <v>24</v>
      </c>
      <c r="J51" s="335"/>
      <c r="K51" s="335"/>
      <c r="L51" s="335"/>
      <c r="M51" s="336"/>
      <c r="N51" s="336">
        <v>24</v>
      </c>
      <c r="O51" s="339"/>
      <c r="P51" s="338"/>
      <c r="Q51" s="449">
        <v>24</v>
      </c>
      <c r="R51" s="452">
        <v>24</v>
      </c>
      <c r="S51" s="341">
        <v>24</v>
      </c>
      <c r="T51" s="341">
        <v>0</v>
      </c>
      <c r="U51" s="457" t="s">
        <v>135</v>
      </c>
      <c r="V51" s="453">
        <v>24</v>
      </c>
      <c r="W51" s="464" t="s">
        <v>123</v>
      </c>
      <c r="X51" s="450" t="s">
        <v>174</v>
      </c>
      <c r="Y51" s="345"/>
      <c r="Z51" s="345"/>
      <c r="AA51" s="345">
        <v>24</v>
      </c>
      <c r="AB51" s="345"/>
      <c r="AC51" s="346"/>
      <c r="AD51" s="404">
        <v>24</v>
      </c>
      <c r="AE51" s="347"/>
      <c r="AF51" s="347"/>
      <c r="AG51" s="347"/>
      <c r="AH51" s="347">
        <v>24</v>
      </c>
      <c r="AI51" s="347"/>
      <c r="AJ51" s="402">
        <v>24</v>
      </c>
      <c r="AK51" s="317"/>
      <c r="AL51" s="317"/>
      <c r="AM51" s="317">
        <v>1.68</v>
      </c>
      <c r="AN51" s="317"/>
      <c r="AO51" s="317"/>
      <c r="AP51" s="466">
        <v>1.68</v>
      </c>
    </row>
    <row r="52" spans="1:43" s="313" customFormat="1" ht="28.5" customHeight="1">
      <c r="A52" s="485" t="s">
        <v>154</v>
      </c>
      <c r="B52" s="329" t="s">
        <v>164</v>
      </c>
      <c r="C52" s="328" t="s">
        <v>110</v>
      </c>
      <c r="D52" s="328" t="s">
        <v>116</v>
      </c>
      <c r="E52" s="332">
        <v>9</v>
      </c>
      <c r="F52" s="334" t="s">
        <v>189</v>
      </c>
      <c r="G52" s="334" t="s">
        <v>218</v>
      </c>
      <c r="H52" s="335">
        <v>29</v>
      </c>
      <c r="I52" s="335"/>
      <c r="J52" s="335"/>
      <c r="K52" s="335"/>
      <c r="L52" s="335"/>
      <c r="M52" s="335"/>
      <c r="N52" s="336">
        <f>SUM(H52:M52)</f>
        <v>29</v>
      </c>
      <c r="O52" s="338"/>
      <c r="P52" s="339"/>
      <c r="Q52" s="449">
        <v>29</v>
      </c>
      <c r="R52" s="452">
        <v>29</v>
      </c>
      <c r="S52" s="341"/>
      <c r="T52" s="341">
        <v>29</v>
      </c>
      <c r="U52" s="457" t="s">
        <v>127</v>
      </c>
      <c r="V52" s="457">
        <v>29</v>
      </c>
      <c r="W52" s="464" t="s">
        <v>123</v>
      </c>
      <c r="X52" s="461" t="s">
        <v>129</v>
      </c>
      <c r="Y52" s="345"/>
      <c r="Z52" s="345"/>
      <c r="AA52" s="345"/>
      <c r="AB52" s="345"/>
      <c r="AC52" s="345"/>
      <c r="AD52" s="404">
        <f>SUM(Y52:AC52)</f>
        <v>0</v>
      </c>
      <c r="AE52" s="347">
        <v>29</v>
      </c>
      <c r="AF52" s="347"/>
      <c r="AG52" s="347"/>
      <c r="AH52" s="347"/>
      <c r="AI52" s="347"/>
      <c r="AJ52" s="402">
        <f>SUM(AE52:AI52)</f>
        <v>29</v>
      </c>
      <c r="AK52" s="317"/>
      <c r="AL52" s="317"/>
      <c r="AM52" s="317"/>
      <c r="AN52" s="317"/>
      <c r="AO52" s="317"/>
      <c r="AP52" s="349">
        <f>SUM(AK52:AO52)</f>
        <v>0</v>
      </c>
      <c r="AQ52" s="311"/>
    </row>
    <row r="53" spans="1:43" s="313" customFormat="1" ht="28.5" customHeight="1">
      <c r="A53" s="485" t="s">
        <v>155</v>
      </c>
      <c r="B53" s="329" t="s">
        <v>165</v>
      </c>
      <c r="C53" s="328" t="s">
        <v>110</v>
      </c>
      <c r="D53" s="328" t="s">
        <v>116</v>
      </c>
      <c r="E53" s="332">
        <v>9</v>
      </c>
      <c r="F53" s="334" t="s">
        <v>189</v>
      </c>
      <c r="G53" s="334" t="s">
        <v>218</v>
      </c>
      <c r="H53" s="335"/>
      <c r="I53" s="335">
        <v>61</v>
      </c>
      <c r="J53" s="335"/>
      <c r="K53" s="335"/>
      <c r="L53" s="335"/>
      <c r="M53" s="335"/>
      <c r="N53" s="336">
        <f>SUM(H53:M53)</f>
        <v>61</v>
      </c>
      <c r="O53" s="338"/>
      <c r="P53" s="339"/>
      <c r="Q53" s="449">
        <v>61</v>
      </c>
      <c r="R53" s="452">
        <v>61</v>
      </c>
      <c r="S53" s="341"/>
      <c r="T53" s="341">
        <v>61</v>
      </c>
      <c r="U53" s="457"/>
      <c r="V53" s="457">
        <v>61</v>
      </c>
      <c r="W53" s="464" t="s">
        <v>123</v>
      </c>
      <c r="X53" s="461" t="s">
        <v>129</v>
      </c>
      <c r="Y53" s="345"/>
      <c r="Z53" s="345"/>
      <c r="AA53" s="345"/>
      <c r="AB53" s="345"/>
      <c r="AC53" s="345"/>
      <c r="AD53" s="404">
        <f>SUM(Y53:AC53)</f>
        <v>0</v>
      </c>
      <c r="AE53" s="347">
        <v>61</v>
      </c>
      <c r="AF53" s="347"/>
      <c r="AG53" s="347"/>
      <c r="AH53" s="347"/>
      <c r="AI53" s="347"/>
      <c r="AJ53" s="402">
        <f>SUM(AE53:AI53)</f>
        <v>61</v>
      </c>
      <c r="AK53" s="317"/>
      <c r="AL53" s="317"/>
      <c r="AM53" s="317"/>
      <c r="AN53" s="317"/>
      <c r="AO53" s="317"/>
      <c r="AP53" s="349">
        <f>SUM(AK53:AO53)</f>
        <v>0</v>
      </c>
      <c r="AQ53" s="311"/>
    </row>
    <row r="54" spans="1:43" s="313" customFormat="1" ht="28.5" customHeight="1">
      <c r="A54" s="485" t="s">
        <v>252</v>
      </c>
      <c r="B54" s="328" t="s">
        <v>253</v>
      </c>
      <c r="C54" s="328" t="s">
        <v>110</v>
      </c>
      <c r="D54" s="328" t="s">
        <v>117</v>
      </c>
      <c r="E54" s="334">
        <v>9</v>
      </c>
      <c r="F54" s="334" t="s">
        <v>189</v>
      </c>
      <c r="G54" s="447" t="s">
        <v>218</v>
      </c>
      <c r="H54" s="335">
        <v>19</v>
      </c>
      <c r="I54" s="335"/>
      <c r="J54" s="335"/>
      <c r="K54" s="335"/>
      <c r="L54" s="335"/>
      <c r="M54" s="336"/>
      <c r="N54" s="336">
        <v>19</v>
      </c>
      <c r="O54" s="339"/>
      <c r="P54" s="338"/>
      <c r="Q54" s="449">
        <v>19</v>
      </c>
      <c r="R54" s="452">
        <v>19</v>
      </c>
      <c r="S54" s="341">
        <v>17</v>
      </c>
      <c r="T54" s="341">
        <v>2</v>
      </c>
      <c r="U54" s="457" t="s">
        <v>125</v>
      </c>
      <c r="V54" s="453">
        <v>19</v>
      </c>
      <c r="W54" s="464" t="s">
        <v>123</v>
      </c>
      <c r="X54" s="450" t="s">
        <v>160</v>
      </c>
      <c r="Y54" s="345">
        <v>19</v>
      </c>
      <c r="Z54" s="345"/>
      <c r="AA54" s="345"/>
      <c r="AB54" s="345"/>
      <c r="AC54" s="346"/>
      <c r="AD54" s="404">
        <v>19</v>
      </c>
      <c r="AE54" s="347"/>
      <c r="AF54" s="347">
        <v>19</v>
      </c>
      <c r="AG54" s="347"/>
      <c r="AH54" s="347"/>
      <c r="AI54" s="347"/>
      <c r="AJ54" s="402">
        <v>19</v>
      </c>
      <c r="AK54" s="317">
        <v>2.2799999999999998</v>
      </c>
      <c r="AL54" s="317"/>
      <c r="AM54" s="317"/>
      <c r="AN54" s="317"/>
      <c r="AO54" s="317"/>
      <c r="AP54" s="467">
        <v>2.2799999999999998</v>
      </c>
    </row>
    <row r="55" spans="1:43" s="313" customFormat="1" ht="28.5" customHeight="1">
      <c r="A55" s="485" t="s">
        <v>254</v>
      </c>
      <c r="B55" s="328" t="s">
        <v>255</v>
      </c>
      <c r="C55" s="328" t="s">
        <v>110</v>
      </c>
      <c r="D55" s="328" t="s">
        <v>117</v>
      </c>
      <c r="E55" s="334">
        <v>9</v>
      </c>
      <c r="F55" s="334" t="s">
        <v>189</v>
      </c>
      <c r="G55" s="447" t="s">
        <v>218</v>
      </c>
      <c r="H55" s="335"/>
      <c r="I55" s="335">
        <v>9</v>
      </c>
      <c r="J55" s="335"/>
      <c r="K55" s="335"/>
      <c r="L55" s="335"/>
      <c r="M55" s="336"/>
      <c r="N55" s="336">
        <v>9</v>
      </c>
      <c r="O55" s="339"/>
      <c r="P55" s="338"/>
      <c r="Q55" s="449">
        <v>9</v>
      </c>
      <c r="R55" s="452">
        <v>9</v>
      </c>
      <c r="S55" s="341">
        <v>9</v>
      </c>
      <c r="T55" s="341">
        <v>0</v>
      </c>
      <c r="U55" s="457"/>
      <c r="V55" s="453">
        <v>9</v>
      </c>
      <c r="W55" s="464" t="s">
        <v>123</v>
      </c>
      <c r="X55" s="450" t="s">
        <v>160</v>
      </c>
      <c r="Y55" s="345">
        <v>9</v>
      </c>
      <c r="Z55" s="345"/>
      <c r="AA55" s="345"/>
      <c r="AB55" s="345"/>
      <c r="AC55" s="346"/>
      <c r="AD55" s="404">
        <v>9</v>
      </c>
      <c r="AE55" s="347"/>
      <c r="AF55" s="347">
        <v>9</v>
      </c>
      <c r="AG55" s="347"/>
      <c r="AH55" s="347"/>
      <c r="AI55" s="347"/>
      <c r="AJ55" s="402">
        <v>9</v>
      </c>
      <c r="AK55" s="317">
        <v>0.754</v>
      </c>
      <c r="AL55" s="317"/>
      <c r="AM55" s="317"/>
      <c r="AN55" s="317"/>
      <c r="AO55" s="317"/>
      <c r="AP55" s="467">
        <v>0.754</v>
      </c>
    </row>
    <row r="56" spans="1:43" s="313" customFormat="1" ht="28.5" customHeight="1">
      <c r="A56" s="485" t="s">
        <v>256</v>
      </c>
      <c r="B56" s="328" t="s">
        <v>214</v>
      </c>
      <c r="C56" s="328" t="s">
        <v>110</v>
      </c>
      <c r="D56" s="328" t="s">
        <v>117</v>
      </c>
      <c r="E56" s="334">
        <v>9</v>
      </c>
      <c r="F56" s="447" t="s">
        <v>189</v>
      </c>
      <c r="G56" s="447" t="s">
        <v>218</v>
      </c>
      <c r="H56" s="335">
        <v>32</v>
      </c>
      <c r="I56" s="335"/>
      <c r="J56" s="335"/>
      <c r="K56" s="335"/>
      <c r="L56" s="336"/>
      <c r="M56" s="335"/>
      <c r="N56" s="462">
        <v>32</v>
      </c>
      <c r="O56" s="339"/>
      <c r="P56" s="340"/>
      <c r="Q56" s="449">
        <v>32</v>
      </c>
      <c r="R56" s="452">
        <v>32</v>
      </c>
      <c r="S56" s="341">
        <v>30</v>
      </c>
      <c r="T56" s="341">
        <v>2</v>
      </c>
      <c r="U56" s="453" t="s">
        <v>125</v>
      </c>
      <c r="V56" s="453">
        <v>32</v>
      </c>
      <c r="W56" s="449" t="s">
        <v>123</v>
      </c>
      <c r="X56" s="450" t="s">
        <v>161</v>
      </c>
      <c r="Y56" s="345"/>
      <c r="Z56" s="345">
        <v>32</v>
      </c>
      <c r="AA56" s="345"/>
      <c r="AB56" s="346"/>
      <c r="AC56" s="403"/>
      <c r="AD56" s="404">
        <v>32</v>
      </c>
      <c r="AE56" s="347"/>
      <c r="AF56" s="347"/>
      <c r="AG56" s="347">
        <v>32</v>
      </c>
      <c r="AH56" s="347"/>
      <c r="AI56" s="454"/>
      <c r="AJ56" s="402">
        <v>32</v>
      </c>
      <c r="AK56" s="317"/>
      <c r="AL56" s="317">
        <v>3.835</v>
      </c>
      <c r="AM56" s="317"/>
      <c r="AN56" s="317"/>
      <c r="AO56" s="456"/>
      <c r="AP56" s="467">
        <v>3.835</v>
      </c>
    </row>
    <row r="57" spans="1:43" s="312" customFormat="1" ht="28.5" customHeight="1">
      <c r="A57" s="485" t="s">
        <v>262</v>
      </c>
      <c r="B57" s="326" t="s">
        <v>163</v>
      </c>
      <c r="C57" s="326" t="s">
        <v>110</v>
      </c>
      <c r="D57" s="326" t="s">
        <v>116</v>
      </c>
      <c r="E57" s="331">
        <v>9</v>
      </c>
      <c r="F57" s="333" t="s">
        <v>119</v>
      </c>
      <c r="G57" s="333"/>
      <c r="H57" s="335">
        <v>60</v>
      </c>
      <c r="I57" s="335"/>
      <c r="J57" s="335"/>
      <c r="K57" s="335"/>
      <c r="L57" s="335"/>
      <c r="M57" s="335"/>
      <c r="N57" s="336">
        <f t="shared" si="12"/>
        <v>60</v>
      </c>
      <c r="O57" s="338"/>
      <c r="P57" s="339"/>
      <c r="Q57" s="338">
        <v>60</v>
      </c>
      <c r="R57" s="340">
        <v>60</v>
      </c>
      <c r="S57" s="341">
        <v>54</v>
      </c>
      <c r="T57" s="341">
        <v>6</v>
      </c>
      <c r="U57" s="457" t="s">
        <v>125</v>
      </c>
      <c r="V57" s="457">
        <v>60</v>
      </c>
      <c r="W57" s="464" t="s">
        <v>123</v>
      </c>
      <c r="X57" s="460" t="s">
        <v>160</v>
      </c>
      <c r="Y57" s="345">
        <v>60</v>
      </c>
      <c r="Z57" s="345"/>
      <c r="AA57" s="345"/>
      <c r="AB57" s="345"/>
      <c r="AC57" s="345"/>
      <c r="AD57" s="404">
        <f t="shared" si="14"/>
        <v>60</v>
      </c>
      <c r="AE57" s="347">
        <v>30</v>
      </c>
      <c r="AF57" s="347">
        <v>30</v>
      </c>
      <c r="AG57" s="347"/>
      <c r="AH57" s="347"/>
      <c r="AI57" s="347"/>
      <c r="AJ57" s="402">
        <f t="shared" si="15"/>
        <v>60</v>
      </c>
      <c r="AK57" s="317">
        <v>1.6479999999999999</v>
      </c>
      <c r="AL57" s="317">
        <v>1</v>
      </c>
      <c r="AM57" s="317"/>
      <c r="AN57" s="317"/>
      <c r="AO57" s="317"/>
      <c r="AP57" s="349">
        <f t="shared" ref="AP57:AP62" si="16">SUM(AK57:AO57)</f>
        <v>2.6479999999999997</v>
      </c>
      <c r="AQ57" s="314"/>
    </row>
    <row r="58" spans="1:43" s="312" customFormat="1" ht="28.5" customHeight="1">
      <c r="A58" s="485" t="s">
        <v>263</v>
      </c>
      <c r="B58" s="330" t="s">
        <v>264</v>
      </c>
      <c r="C58" s="326" t="s">
        <v>121</v>
      </c>
      <c r="D58" s="326" t="s">
        <v>184</v>
      </c>
      <c r="E58" s="333">
        <v>9</v>
      </c>
      <c r="F58" s="333" t="s">
        <v>168</v>
      </c>
      <c r="G58" s="447" t="s">
        <v>211</v>
      </c>
      <c r="H58" s="335">
        <v>20</v>
      </c>
      <c r="I58" s="335"/>
      <c r="J58" s="335"/>
      <c r="K58" s="335"/>
      <c r="L58" s="335"/>
      <c r="M58" s="336"/>
      <c r="N58" s="336">
        <v>20</v>
      </c>
      <c r="O58" s="458"/>
      <c r="P58" s="449"/>
      <c r="Q58" s="449">
        <v>20</v>
      </c>
      <c r="R58" s="452">
        <v>20</v>
      </c>
      <c r="S58" s="341">
        <v>16</v>
      </c>
      <c r="T58" s="341">
        <v>4</v>
      </c>
      <c r="U58" s="457" t="s">
        <v>125</v>
      </c>
      <c r="V58" s="453">
        <v>20</v>
      </c>
      <c r="W58" s="464" t="s">
        <v>123</v>
      </c>
      <c r="X58" s="450" t="s">
        <v>161</v>
      </c>
      <c r="Y58" s="345"/>
      <c r="Z58" s="345">
        <v>20</v>
      </c>
      <c r="AA58" s="345"/>
      <c r="AB58" s="345"/>
      <c r="AC58" s="346"/>
      <c r="AD58" s="404">
        <v>20</v>
      </c>
      <c r="AE58" s="347"/>
      <c r="AF58" s="347">
        <v>20</v>
      </c>
      <c r="AG58" s="347"/>
      <c r="AH58" s="347"/>
      <c r="AI58" s="347"/>
      <c r="AJ58" s="402">
        <v>20</v>
      </c>
      <c r="AK58" s="317"/>
      <c r="AL58" s="317">
        <v>2</v>
      </c>
      <c r="AM58" s="317"/>
      <c r="AN58" s="317"/>
      <c r="AO58" s="317"/>
      <c r="AP58" s="466">
        <v>2</v>
      </c>
    </row>
    <row r="59" spans="1:43" s="311" customFormat="1" ht="31.05" customHeight="1">
      <c r="A59" s="485" t="s">
        <v>265</v>
      </c>
      <c r="B59" s="330" t="s">
        <v>266</v>
      </c>
      <c r="C59" s="328" t="s">
        <v>121</v>
      </c>
      <c r="D59" s="328" t="s">
        <v>184</v>
      </c>
      <c r="E59" s="334">
        <v>9</v>
      </c>
      <c r="F59" s="334" t="s">
        <v>168</v>
      </c>
      <c r="G59" s="447" t="s">
        <v>211</v>
      </c>
      <c r="H59" s="335"/>
      <c r="I59" s="335">
        <v>20</v>
      </c>
      <c r="J59" s="335"/>
      <c r="K59" s="335"/>
      <c r="L59" s="335"/>
      <c r="M59" s="336"/>
      <c r="N59" s="336">
        <v>20</v>
      </c>
      <c r="O59" s="458"/>
      <c r="P59" s="449"/>
      <c r="Q59" s="449">
        <v>20</v>
      </c>
      <c r="R59" s="452">
        <v>20</v>
      </c>
      <c r="S59" s="341">
        <v>20</v>
      </c>
      <c r="T59" s="341">
        <v>0</v>
      </c>
      <c r="U59" s="457"/>
      <c r="V59" s="453">
        <v>20</v>
      </c>
      <c r="W59" s="464" t="s">
        <v>123</v>
      </c>
      <c r="X59" s="450" t="s">
        <v>161</v>
      </c>
      <c r="Y59" s="345"/>
      <c r="Z59" s="345">
        <v>20</v>
      </c>
      <c r="AA59" s="345"/>
      <c r="AB59" s="345"/>
      <c r="AC59" s="346"/>
      <c r="AD59" s="404">
        <v>20</v>
      </c>
      <c r="AE59" s="347"/>
      <c r="AF59" s="347"/>
      <c r="AG59" s="347">
        <v>20</v>
      </c>
      <c r="AH59" s="347"/>
      <c r="AI59" s="347"/>
      <c r="AJ59" s="402">
        <v>20</v>
      </c>
      <c r="AK59" s="317"/>
      <c r="AL59" s="317"/>
      <c r="AM59" s="317">
        <v>1.6</v>
      </c>
      <c r="AN59" s="468"/>
      <c r="AO59" s="317"/>
      <c r="AP59" s="466">
        <v>1.6</v>
      </c>
    </row>
    <row r="60" spans="1:43" s="311" customFormat="1" ht="31.05" customHeight="1">
      <c r="A60" s="485" t="s">
        <v>139</v>
      </c>
      <c r="B60" s="330" t="s">
        <v>222</v>
      </c>
      <c r="C60" s="328" t="s">
        <v>121</v>
      </c>
      <c r="D60" s="328" t="s">
        <v>184</v>
      </c>
      <c r="E60" s="334">
        <v>9</v>
      </c>
      <c r="F60" s="334" t="s">
        <v>119</v>
      </c>
      <c r="G60" s="447" t="s">
        <v>211</v>
      </c>
      <c r="H60" s="335">
        <v>53</v>
      </c>
      <c r="I60" s="335"/>
      <c r="J60" s="335"/>
      <c r="K60" s="335"/>
      <c r="L60" s="335"/>
      <c r="M60" s="336"/>
      <c r="N60" s="336">
        <v>53</v>
      </c>
      <c r="O60" s="458"/>
      <c r="P60" s="449"/>
      <c r="Q60" s="449">
        <v>53</v>
      </c>
      <c r="R60" s="452">
        <v>53</v>
      </c>
      <c r="S60" s="341">
        <v>47</v>
      </c>
      <c r="T60" s="341">
        <v>6</v>
      </c>
      <c r="U60" s="457" t="s">
        <v>128</v>
      </c>
      <c r="V60" s="453">
        <v>53</v>
      </c>
      <c r="W60" s="464" t="s">
        <v>123</v>
      </c>
      <c r="X60" s="450" t="s">
        <v>161</v>
      </c>
      <c r="Y60" s="345"/>
      <c r="Z60" s="345">
        <v>53</v>
      </c>
      <c r="AA60" s="345"/>
      <c r="AB60" s="345"/>
      <c r="AC60" s="346"/>
      <c r="AD60" s="404">
        <v>53</v>
      </c>
      <c r="AE60" s="347"/>
      <c r="AF60" s="347"/>
      <c r="AG60" s="347">
        <v>20</v>
      </c>
      <c r="AH60" s="347">
        <v>33</v>
      </c>
      <c r="AI60" s="347"/>
      <c r="AJ60" s="402">
        <v>53</v>
      </c>
      <c r="AK60" s="317"/>
      <c r="AL60" s="317"/>
      <c r="AM60" s="317">
        <v>3</v>
      </c>
      <c r="AN60" s="469">
        <v>2.5</v>
      </c>
      <c r="AO60" s="317"/>
      <c r="AP60" s="466">
        <v>5.5</v>
      </c>
    </row>
    <row r="61" spans="1:43" s="313" customFormat="1" ht="28.5" customHeight="1">
      <c r="A61" s="485" t="s">
        <v>268</v>
      </c>
      <c r="B61" s="328" t="s">
        <v>177</v>
      </c>
      <c r="C61" s="328" t="s">
        <v>111</v>
      </c>
      <c r="D61" s="328" t="s">
        <v>117</v>
      </c>
      <c r="E61" s="332">
        <v>6</v>
      </c>
      <c r="F61" s="334" t="s">
        <v>215</v>
      </c>
      <c r="G61" s="334" t="s">
        <v>213</v>
      </c>
      <c r="H61" s="335">
        <v>32</v>
      </c>
      <c r="I61" s="335"/>
      <c r="J61" s="335"/>
      <c r="K61" s="335"/>
      <c r="L61" s="335"/>
      <c r="M61" s="335"/>
      <c r="N61" s="336">
        <f t="shared" si="12"/>
        <v>32</v>
      </c>
      <c r="O61" s="338"/>
      <c r="P61" s="339"/>
      <c r="Q61" s="338">
        <v>32</v>
      </c>
      <c r="R61" s="340">
        <f>SUM(O61:Q61)</f>
        <v>32</v>
      </c>
      <c r="S61" s="341">
        <v>26</v>
      </c>
      <c r="T61" s="341">
        <v>6</v>
      </c>
      <c r="U61" s="342" t="s">
        <v>148</v>
      </c>
      <c r="V61" s="342">
        <f>SUM(S61:T61)</f>
        <v>32</v>
      </c>
      <c r="W61" s="463" t="s">
        <v>123</v>
      </c>
      <c r="X61" s="460" t="s">
        <v>161</v>
      </c>
      <c r="Y61" s="345"/>
      <c r="Z61" s="345">
        <v>32</v>
      </c>
      <c r="AA61" s="345"/>
      <c r="AB61" s="345"/>
      <c r="AC61" s="345"/>
      <c r="AD61" s="346">
        <f t="shared" si="14"/>
        <v>32</v>
      </c>
      <c r="AE61" s="347"/>
      <c r="AF61" s="347"/>
      <c r="AG61" s="347">
        <v>32</v>
      </c>
      <c r="AH61" s="347"/>
      <c r="AI61" s="347"/>
      <c r="AJ61" s="348">
        <f t="shared" si="15"/>
        <v>32</v>
      </c>
      <c r="AK61" s="317"/>
      <c r="AL61" s="317">
        <v>4.0970000000000004</v>
      </c>
      <c r="AM61" s="317"/>
      <c r="AN61" s="317"/>
      <c r="AO61" s="317"/>
      <c r="AP61" s="349">
        <f t="shared" si="16"/>
        <v>4.0970000000000004</v>
      </c>
    </row>
    <row r="62" spans="1:43" s="313" customFormat="1" ht="28.5" customHeight="1">
      <c r="A62" s="485" t="s">
        <v>137</v>
      </c>
      <c r="B62" s="328" t="s">
        <v>178</v>
      </c>
      <c r="C62" s="328" t="s">
        <v>111</v>
      </c>
      <c r="D62" s="328" t="s">
        <v>117</v>
      </c>
      <c r="E62" s="332">
        <v>8</v>
      </c>
      <c r="F62" s="334" t="s">
        <v>118</v>
      </c>
      <c r="G62" s="334" t="s">
        <v>213</v>
      </c>
      <c r="H62" s="335">
        <v>50</v>
      </c>
      <c r="I62" s="335"/>
      <c r="J62" s="335"/>
      <c r="K62" s="335"/>
      <c r="L62" s="335"/>
      <c r="M62" s="335"/>
      <c r="N62" s="336">
        <f t="shared" si="12"/>
        <v>50</v>
      </c>
      <c r="O62" s="338"/>
      <c r="P62" s="339"/>
      <c r="Q62" s="338">
        <v>50</v>
      </c>
      <c r="R62" s="340">
        <f>SUM(O62:Q62)</f>
        <v>50</v>
      </c>
      <c r="S62" s="341">
        <v>36</v>
      </c>
      <c r="T62" s="341">
        <v>14</v>
      </c>
      <c r="U62" s="342" t="s">
        <v>135</v>
      </c>
      <c r="V62" s="342">
        <f>SUM(S62:T62)</f>
        <v>50</v>
      </c>
      <c r="W62" s="463" t="s">
        <v>123</v>
      </c>
      <c r="X62" s="460" t="s">
        <v>174</v>
      </c>
      <c r="Y62" s="345"/>
      <c r="Z62" s="345"/>
      <c r="AA62" s="345">
        <v>50</v>
      </c>
      <c r="AB62" s="345"/>
      <c r="AC62" s="345"/>
      <c r="AD62" s="346">
        <f t="shared" si="14"/>
        <v>50</v>
      </c>
      <c r="AE62" s="347"/>
      <c r="AF62" s="347"/>
      <c r="AG62" s="347"/>
      <c r="AH62" s="347"/>
      <c r="AI62" s="347">
        <v>50</v>
      </c>
      <c r="AJ62" s="348">
        <f t="shared" si="15"/>
        <v>50</v>
      </c>
      <c r="AK62" s="317"/>
      <c r="AL62" s="317"/>
      <c r="AM62" s="317">
        <v>4.7039999999999997</v>
      </c>
      <c r="AN62" s="317">
        <v>3.1360000000000001</v>
      </c>
      <c r="AO62" s="317"/>
      <c r="AP62" s="349">
        <f t="shared" si="16"/>
        <v>7.84</v>
      </c>
    </row>
    <row r="63" spans="1:43" s="313" customFormat="1" ht="28.5" customHeight="1">
      <c r="A63" s="325"/>
      <c r="B63" s="309" t="s">
        <v>122</v>
      </c>
      <c r="C63" s="309"/>
      <c r="D63" s="328" t="s">
        <v>116</v>
      </c>
      <c r="E63" s="332">
        <v>10</v>
      </c>
      <c r="F63" s="334" t="s">
        <v>119</v>
      </c>
      <c r="G63" s="334"/>
      <c r="H63" s="335">
        <v>20</v>
      </c>
      <c r="I63" s="335"/>
      <c r="J63" s="335"/>
      <c r="K63" s="335"/>
      <c r="L63" s="335"/>
      <c r="M63" s="335"/>
      <c r="N63" s="336">
        <f t="shared" si="12"/>
        <v>20</v>
      </c>
      <c r="O63" s="338"/>
      <c r="P63" s="339">
        <v>20</v>
      </c>
      <c r="Q63" s="338"/>
      <c r="R63" s="340">
        <f>SUM(O63:Q63)</f>
        <v>20</v>
      </c>
      <c r="S63" s="341">
        <v>20</v>
      </c>
      <c r="T63" s="341"/>
      <c r="U63" s="342"/>
      <c r="V63" s="342">
        <f>SUM(S63:T63)</f>
        <v>20</v>
      </c>
      <c r="W63" s="463" t="s">
        <v>124</v>
      </c>
      <c r="X63" s="344"/>
      <c r="Y63" s="345">
        <v>4</v>
      </c>
      <c r="Z63" s="345">
        <v>4</v>
      </c>
      <c r="AA63" s="345">
        <v>4</v>
      </c>
      <c r="AB63" s="345">
        <v>4</v>
      </c>
      <c r="AC63" s="345">
        <v>4</v>
      </c>
      <c r="AD63" s="346">
        <f t="shared" si="14"/>
        <v>20</v>
      </c>
      <c r="AE63" s="354">
        <v>4</v>
      </c>
      <c r="AF63" s="347">
        <v>4</v>
      </c>
      <c r="AG63" s="347">
        <v>4</v>
      </c>
      <c r="AH63" s="347">
        <v>4</v>
      </c>
      <c r="AI63" s="347">
        <v>4</v>
      </c>
      <c r="AJ63" s="348">
        <f t="shared" si="15"/>
        <v>20</v>
      </c>
      <c r="AK63" s="317">
        <v>0.4</v>
      </c>
      <c r="AL63" s="317">
        <v>0.4</v>
      </c>
      <c r="AM63" s="317">
        <v>0.4</v>
      </c>
      <c r="AN63" s="317">
        <v>0.4</v>
      </c>
      <c r="AO63" s="317">
        <v>0.4</v>
      </c>
      <c r="AP63" s="349">
        <f>SUM(AK63:AO63)</f>
        <v>2</v>
      </c>
    </row>
    <row r="64" spans="1:43" s="320" customFormat="1" ht="54.75" customHeight="1">
      <c r="B64" s="321" t="s">
        <v>10</v>
      </c>
      <c r="C64" s="321"/>
      <c r="D64" s="321"/>
      <c r="E64" s="322"/>
      <c r="F64" s="323"/>
      <c r="G64" s="323"/>
      <c r="H64" s="336">
        <f>SUM(H16:H63)</f>
        <v>1247</v>
      </c>
      <c r="I64" s="336">
        <f>SUM(I16:I63)</f>
        <v>247</v>
      </c>
      <c r="J64" s="336">
        <f t="shared" ref="J64:M64" si="17">SUM(J42:J63)</f>
        <v>0</v>
      </c>
      <c r="K64" s="336">
        <f t="shared" si="17"/>
        <v>0</v>
      </c>
      <c r="L64" s="336">
        <f t="shared" si="17"/>
        <v>0</v>
      </c>
      <c r="M64" s="336">
        <f t="shared" si="17"/>
        <v>0</v>
      </c>
      <c r="N64" s="336">
        <f t="shared" ref="N64:T64" si="18">SUM(N16:N63)</f>
        <v>1494</v>
      </c>
      <c r="O64" s="340">
        <f t="shared" si="18"/>
        <v>37</v>
      </c>
      <c r="P64" s="340">
        <f t="shared" si="18"/>
        <v>20</v>
      </c>
      <c r="Q64" s="340">
        <f t="shared" si="18"/>
        <v>1437</v>
      </c>
      <c r="R64" s="340">
        <f t="shared" si="18"/>
        <v>1494</v>
      </c>
      <c r="S64" s="342">
        <f t="shared" si="18"/>
        <v>1131</v>
      </c>
      <c r="T64" s="342">
        <f t="shared" si="18"/>
        <v>363</v>
      </c>
      <c r="U64" s="342"/>
      <c r="V64" s="342">
        <f>SUM(V16:V63)</f>
        <v>1494</v>
      </c>
      <c r="W64" s="343"/>
      <c r="X64" s="355"/>
      <c r="Y64" s="346">
        <f t="shared" ref="Y64:AP64" si="19">SUM(Y16:Y63)</f>
        <v>168</v>
      </c>
      <c r="Z64" s="346">
        <f t="shared" si="19"/>
        <v>333</v>
      </c>
      <c r="AA64" s="346">
        <f t="shared" si="19"/>
        <v>305</v>
      </c>
      <c r="AB64" s="346">
        <f t="shared" si="19"/>
        <v>246</v>
      </c>
      <c r="AC64" s="346">
        <f t="shared" si="19"/>
        <v>145</v>
      </c>
      <c r="AD64" s="346">
        <f t="shared" si="19"/>
        <v>1197</v>
      </c>
      <c r="AE64" s="348">
        <f t="shared" si="19"/>
        <v>158</v>
      </c>
      <c r="AF64" s="348">
        <f t="shared" si="19"/>
        <v>331</v>
      </c>
      <c r="AG64" s="348">
        <f t="shared" si="19"/>
        <v>191</v>
      </c>
      <c r="AH64" s="348">
        <f t="shared" si="19"/>
        <v>367</v>
      </c>
      <c r="AI64" s="348">
        <f t="shared" si="19"/>
        <v>318</v>
      </c>
      <c r="AJ64" s="348">
        <f t="shared" si="19"/>
        <v>1365</v>
      </c>
      <c r="AK64" s="349">
        <f t="shared" si="19"/>
        <v>17.112999999999996</v>
      </c>
      <c r="AL64" s="349">
        <f t="shared" si="19"/>
        <v>20.765999999999998</v>
      </c>
      <c r="AM64" s="349">
        <f t="shared" si="19"/>
        <v>31.607999999999997</v>
      </c>
      <c r="AN64" s="349">
        <f t="shared" si="19"/>
        <v>30.962999999999997</v>
      </c>
      <c r="AO64" s="349">
        <f t="shared" si="19"/>
        <v>22.676000000000002</v>
      </c>
      <c r="AP64" s="356">
        <f t="shared" si="19"/>
        <v>123.12600000000002</v>
      </c>
    </row>
    <row r="65" spans="1:43" s="396" customFormat="1" ht="28.2">
      <c r="A65" s="390"/>
      <c r="B65" s="391"/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391"/>
      <c r="N65" s="391"/>
      <c r="O65" s="392"/>
      <c r="P65" s="392"/>
      <c r="Q65" s="392"/>
      <c r="R65" s="392"/>
      <c r="S65" s="392"/>
      <c r="T65" s="392"/>
      <c r="U65" s="393"/>
      <c r="V65" s="392"/>
      <c r="W65" s="392"/>
      <c r="X65" s="392"/>
      <c r="Y65" s="392"/>
      <c r="Z65" s="392"/>
      <c r="AA65" s="392"/>
      <c r="AB65" s="392"/>
      <c r="AC65" s="392"/>
      <c r="AD65" s="392"/>
      <c r="AE65" s="394"/>
      <c r="AF65" s="392"/>
      <c r="AG65" s="392"/>
      <c r="AH65" s="392"/>
      <c r="AI65" s="392"/>
      <c r="AJ65" s="392"/>
      <c r="AK65" s="392"/>
      <c r="AL65" s="392"/>
      <c r="AM65" s="395"/>
      <c r="AN65" s="395"/>
      <c r="AO65" s="395"/>
      <c r="AP65" s="393"/>
      <c r="AQ65" s="390"/>
    </row>
    <row r="66" spans="1:43" s="396" customFormat="1" ht="28.2">
      <c r="A66" s="390"/>
      <c r="B66" s="391"/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391"/>
      <c r="N66" s="391"/>
      <c r="O66" s="392"/>
      <c r="P66" s="392"/>
      <c r="Q66" s="392"/>
      <c r="R66" s="392"/>
      <c r="S66" s="392"/>
      <c r="T66" s="392"/>
      <c r="U66" s="392"/>
      <c r="V66" s="392"/>
      <c r="W66" s="392"/>
      <c r="X66" s="392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393"/>
      <c r="AQ66" s="390"/>
    </row>
    <row r="67" spans="1:43" ht="28.2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6"/>
      <c r="O67" s="193"/>
      <c r="P67" s="193"/>
      <c r="Q67" s="193"/>
      <c r="R67" s="196"/>
      <c r="S67" s="196"/>
      <c r="T67" s="193"/>
      <c r="U67" s="193"/>
      <c r="V67" s="196"/>
      <c r="W67" s="193"/>
      <c r="X67" s="196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222"/>
      <c r="AL67" s="193"/>
      <c r="AM67" s="193"/>
      <c r="AN67" s="193"/>
      <c r="AO67" s="193"/>
      <c r="AP67" s="193"/>
      <c r="AQ67" s="193"/>
    </row>
    <row r="68" spans="1:43" ht="12.75" customHeight="1">
      <c r="A68" s="193"/>
      <c r="B68" s="193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6"/>
      <c r="O68" s="193"/>
      <c r="P68" s="193"/>
      <c r="Q68" s="193"/>
      <c r="R68" s="196"/>
      <c r="S68" s="196"/>
      <c r="T68" s="193"/>
      <c r="U68" s="193"/>
      <c r="V68" s="196"/>
      <c r="W68" s="193"/>
      <c r="X68" s="196"/>
      <c r="Y68" s="398"/>
      <c r="Z68" s="398"/>
      <c r="AA68" s="398"/>
      <c r="AB68" s="398"/>
      <c r="AC68" s="398"/>
      <c r="AD68" s="398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</row>
    <row r="69" spans="1:43" ht="32.25" customHeight="1">
      <c r="A69" s="193"/>
      <c r="B69" s="193"/>
      <c r="C69" s="193"/>
      <c r="D69" s="193"/>
      <c r="E69" s="193"/>
      <c r="F69" s="397"/>
      <c r="G69" s="397"/>
      <c r="H69" s="397"/>
      <c r="I69" s="397"/>
      <c r="J69" s="397"/>
      <c r="K69" s="397"/>
      <c r="L69" s="193"/>
      <c r="M69" s="193"/>
      <c r="N69" s="196"/>
      <c r="O69" s="193"/>
      <c r="P69" s="193"/>
      <c r="Q69" s="193"/>
      <c r="R69" s="196"/>
      <c r="S69" s="196"/>
      <c r="T69" s="193"/>
      <c r="U69" s="193"/>
      <c r="V69" s="196"/>
      <c r="W69" s="229" t="s">
        <v>41</v>
      </c>
      <c r="X69" s="196"/>
      <c r="Y69" s="271"/>
      <c r="Z69" s="271"/>
      <c r="AA69" s="271"/>
      <c r="AB69" s="271"/>
      <c r="AC69" s="272"/>
      <c r="AD69" s="193"/>
      <c r="AE69" s="193"/>
      <c r="AF69" s="193"/>
      <c r="AG69" s="193"/>
      <c r="AH69" s="193"/>
      <c r="AI69" s="193"/>
      <c r="AJ69" s="193"/>
      <c r="AK69" s="193"/>
      <c r="AL69" s="193"/>
      <c r="AM69" s="193"/>
      <c r="AN69" s="193"/>
      <c r="AO69" s="193"/>
      <c r="AP69" s="193"/>
      <c r="AQ69" s="193"/>
    </row>
    <row r="70" spans="1:43" ht="32.25" customHeight="1">
      <c r="A70" s="193"/>
      <c r="B70" s="193"/>
      <c r="C70" s="193"/>
      <c r="D70" s="193"/>
      <c r="E70" s="193"/>
      <c r="F70" s="397"/>
      <c r="G70" s="397"/>
      <c r="H70" s="397"/>
      <c r="I70" s="397"/>
      <c r="J70" s="397"/>
      <c r="K70" s="397"/>
      <c r="L70" s="193"/>
      <c r="M70" s="193"/>
      <c r="N70" s="196"/>
      <c r="O70" s="193"/>
      <c r="P70" s="193"/>
      <c r="Q70" s="193"/>
      <c r="R70" s="196"/>
      <c r="S70" s="196"/>
      <c r="T70" s="193"/>
      <c r="U70" s="193"/>
      <c r="V70" s="196"/>
      <c r="W70" s="231" t="s">
        <v>29</v>
      </c>
      <c r="X70" s="270" t="s">
        <v>30</v>
      </c>
      <c r="Y70" s="265"/>
      <c r="Z70" s="265"/>
      <c r="AA70" s="265"/>
      <c r="AB70" s="266"/>
      <c r="AC70" s="235" t="s">
        <v>73</v>
      </c>
      <c r="AD70" s="193"/>
      <c r="AE70" s="193"/>
      <c r="AF70" s="193"/>
      <c r="AG70" s="193"/>
      <c r="AH70" s="193"/>
      <c r="AI70" s="193"/>
      <c r="AJ70" s="193"/>
      <c r="AK70" s="193"/>
      <c r="AL70" s="193"/>
      <c r="AM70" s="193"/>
      <c r="AN70" s="193"/>
      <c r="AO70" s="193"/>
      <c r="AP70" s="193"/>
      <c r="AQ70" s="193"/>
    </row>
    <row r="71" spans="1:43" ht="32.25" customHeight="1">
      <c r="A71" s="193"/>
      <c r="B71" s="193"/>
      <c r="C71" s="193"/>
      <c r="D71" s="193"/>
      <c r="E71" s="193"/>
      <c r="F71" s="399"/>
      <c r="G71" s="399"/>
      <c r="H71" s="399"/>
      <c r="I71" s="399"/>
      <c r="J71" s="399"/>
      <c r="K71" s="400"/>
      <c r="L71" s="193"/>
      <c r="M71" s="193"/>
      <c r="N71" s="196"/>
      <c r="O71" s="193"/>
      <c r="P71" s="193"/>
      <c r="Q71" s="193"/>
      <c r="R71" s="196"/>
      <c r="S71" s="196"/>
      <c r="T71" s="193"/>
      <c r="U71" s="193"/>
      <c r="V71" s="196"/>
      <c r="W71" s="234">
        <v>1</v>
      </c>
      <c r="X71" s="264" t="s">
        <v>72</v>
      </c>
      <c r="Y71" s="265"/>
      <c r="Z71" s="265"/>
      <c r="AA71" s="265"/>
      <c r="AB71" s="266"/>
      <c r="AC71" s="235" t="s">
        <v>33</v>
      </c>
      <c r="AD71" s="193"/>
      <c r="AE71" s="193"/>
      <c r="AF71" s="193"/>
      <c r="AG71" s="193"/>
      <c r="AH71" s="193"/>
      <c r="AI71" s="193"/>
      <c r="AJ71" s="193"/>
      <c r="AK71" s="193"/>
      <c r="AL71" s="193"/>
      <c r="AM71" s="193"/>
      <c r="AN71" s="193"/>
      <c r="AO71" s="193"/>
      <c r="AP71" s="193"/>
      <c r="AQ71" s="193"/>
    </row>
    <row r="72" spans="1:43" ht="32.25" customHeight="1">
      <c r="A72" s="193"/>
      <c r="B72" s="193"/>
      <c r="C72" s="193"/>
      <c r="D72" s="193"/>
      <c r="E72" s="193"/>
      <c r="F72" s="399"/>
      <c r="G72" s="399"/>
      <c r="H72" s="399"/>
      <c r="I72" s="399"/>
      <c r="J72" s="399"/>
      <c r="K72" s="400"/>
      <c r="L72" s="193"/>
      <c r="M72" s="193"/>
      <c r="N72" s="196"/>
      <c r="O72" s="193"/>
      <c r="P72" s="193"/>
      <c r="Q72" s="193"/>
      <c r="R72" s="196"/>
      <c r="S72" s="196"/>
      <c r="T72" s="193"/>
      <c r="U72" s="193"/>
      <c r="V72" s="196"/>
      <c r="W72" s="234">
        <v>2</v>
      </c>
      <c r="X72" s="264" t="s">
        <v>31</v>
      </c>
      <c r="Y72" s="265"/>
      <c r="Z72" s="265"/>
      <c r="AA72" s="265"/>
      <c r="AB72" s="266"/>
      <c r="AC72" s="235" t="s">
        <v>32</v>
      </c>
      <c r="AD72" s="193"/>
      <c r="AE72" s="193"/>
      <c r="AF72" s="193"/>
      <c r="AG72" s="193"/>
      <c r="AH72" s="193"/>
      <c r="AI72" s="193"/>
      <c r="AJ72" s="193"/>
      <c r="AK72" s="193"/>
      <c r="AL72" s="193"/>
      <c r="AM72" s="193"/>
      <c r="AN72" s="193"/>
      <c r="AO72" s="193"/>
      <c r="AP72" s="193"/>
      <c r="AQ72" s="193"/>
    </row>
    <row r="73" spans="1:43" ht="32.25" customHeight="1">
      <c r="A73" s="193"/>
      <c r="B73" s="193"/>
      <c r="C73" s="193"/>
      <c r="D73" s="193"/>
      <c r="E73" s="193"/>
      <c r="F73" s="399"/>
      <c r="G73" s="399"/>
      <c r="H73" s="399"/>
      <c r="I73" s="399"/>
      <c r="J73" s="399"/>
      <c r="K73" s="400"/>
      <c r="L73" s="193"/>
      <c r="M73" s="193"/>
      <c r="N73" s="196"/>
      <c r="O73" s="193"/>
      <c r="P73" s="193"/>
      <c r="Q73" s="193"/>
      <c r="R73" s="196"/>
      <c r="S73" s="196"/>
      <c r="T73" s="193"/>
      <c r="U73" s="193"/>
      <c r="V73" s="196"/>
      <c r="W73" s="234">
        <v>3</v>
      </c>
      <c r="X73" s="264" t="s">
        <v>34</v>
      </c>
      <c r="Y73" s="268"/>
      <c r="Z73" s="268"/>
      <c r="AA73" s="268"/>
      <c r="AB73" s="269"/>
      <c r="AC73" s="235" t="s">
        <v>33</v>
      </c>
      <c r="AD73" s="193"/>
      <c r="AE73" s="193"/>
      <c r="AF73" s="193"/>
      <c r="AG73" s="193"/>
      <c r="AH73" s="193"/>
      <c r="AI73" s="193"/>
      <c r="AJ73" s="193"/>
      <c r="AK73" s="193"/>
      <c r="AL73" s="193"/>
      <c r="AM73" s="193"/>
      <c r="AN73" s="193"/>
      <c r="AO73" s="193"/>
      <c r="AP73" s="193"/>
      <c r="AQ73" s="193"/>
    </row>
    <row r="74" spans="1:43" ht="32.25" customHeight="1">
      <c r="A74" s="193"/>
      <c r="B74" s="193"/>
      <c r="C74" s="193"/>
      <c r="D74" s="193"/>
      <c r="E74" s="193"/>
      <c r="F74" s="397"/>
      <c r="G74" s="397"/>
      <c r="H74" s="397"/>
      <c r="I74" s="397"/>
      <c r="J74" s="397"/>
      <c r="K74" s="401"/>
      <c r="L74" s="193"/>
      <c r="M74" s="193"/>
      <c r="N74" s="193"/>
      <c r="O74" s="193"/>
      <c r="P74" s="193"/>
      <c r="Q74" s="193"/>
      <c r="R74" s="193"/>
      <c r="S74" s="196"/>
      <c r="T74" s="193"/>
      <c r="U74" s="193"/>
      <c r="V74" s="196"/>
      <c r="W74" s="234">
        <v>4</v>
      </c>
      <c r="X74" s="267" t="s">
        <v>34</v>
      </c>
      <c r="Y74" s="265"/>
      <c r="Z74" s="265"/>
      <c r="AA74" s="265"/>
      <c r="AB74" s="266"/>
      <c r="AC74" s="235" t="s">
        <v>32</v>
      </c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</row>
    <row r="75" spans="1:43" ht="32.25" customHeight="1">
      <c r="A75" s="193"/>
      <c r="B75" s="193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6"/>
      <c r="T75" s="193"/>
      <c r="U75" s="193"/>
      <c r="V75" s="196"/>
      <c r="W75" s="234">
        <v>5</v>
      </c>
      <c r="X75" s="264" t="s">
        <v>35</v>
      </c>
      <c r="Y75" s="265"/>
      <c r="Z75" s="265"/>
      <c r="AA75" s="265"/>
      <c r="AB75" s="266"/>
      <c r="AC75" s="235" t="s">
        <v>33</v>
      </c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</row>
    <row r="76" spans="1:43" ht="32.25" customHeight="1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6"/>
      <c r="T76" s="193"/>
      <c r="U76" s="193"/>
      <c r="V76" s="196"/>
      <c r="W76" s="234">
        <v>6</v>
      </c>
      <c r="X76" s="264" t="s">
        <v>35</v>
      </c>
      <c r="Y76" s="265"/>
      <c r="Z76" s="265"/>
      <c r="AA76" s="265"/>
      <c r="AB76" s="266"/>
      <c r="AC76" s="237" t="s">
        <v>38</v>
      </c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</row>
    <row r="77" spans="1:43" ht="166.2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6"/>
      <c r="T77" s="193"/>
      <c r="U77" s="193"/>
      <c r="V77" s="196"/>
      <c r="W77" s="234">
        <v>7</v>
      </c>
      <c r="X77" s="264" t="s">
        <v>36</v>
      </c>
      <c r="Y77" s="265"/>
      <c r="Z77" s="265"/>
      <c r="AA77" s="265"/>
      <c r="AB77" s="266"/>
      <c r="AC77" s="238" t="s">
        <v>39</v>
      </c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</row>
    <row r="78" spans="1:43" ht="138.6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6"/>
      <c r="T78" s="193"/>
      <c r="U78" s="193"/>
      <c r="V78" s="196"/>
      <c r="W78" s="234">
        <v>8</v>
      </c>
      <c r="X78" s="264" t="s">
        <v>36</v>
      </c>
      <c r="Y78" s="265"/>
      <c r="Z78" s="265"/>
      <c r="AA78" s="265"/>
      <c r="AB78" s="266"/>
      <c r="AC78" s="238" t="s">
        <v>40</v>
      </c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</row>
    <row r="79" spans="1:43" ht="28.2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6"/>
      <c r="T79" s="193"/>
      <c r="U79" s="193"/>
      <c r="V79" s="196"/>
      <c r="W79" s="234">
        <v>9</v>
      </c>
      <c r="X79" s="264" t="s">
        <v>36</v>
      </c>
      <c r="Y79" s="265"/>
      <c r="Z79" s="265"/>
      <c r="AA79" s="265"/>
      <c r="AB79" s="266"/>
      <c r="AC79" s="235" t="s">
        <v>37</v>
      </c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</row>
    <row r="80" spans="1:43" ht="32.25" customHeight="1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6"/>
      <c r="O80" s="193"/>
      <c r="P80" s="193"/>
      <c r="Q80" s="193"/>
      <c r="R80" s="196"/>
      <c r="S80" s="193"/>
      <c r="T80" s="193"/>
      <c r="U80" s="193"/>
      <c r="V80" s="196"/>
      <c r="W80" s="234">
        <v>10</v>
      </c>
      <c r="X80" s="264" t="s">
        <v>36</v>
      </c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</row>
    <row r="81" spans="1:43" ht="28.2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6"/>
      <c r="O81" s="193"/>
      <c r="P81" s="193"/>
      <c r="Q81" s="193"/>
      <c r="R81" s="196"/>
      <c r="S81" s="193"/>
      <c r="T81" s="193"/>
      <c r="U81" s="193"/>
      <c r="V81" s="196"/>
      <c r="W81" s="193"/>
      <c r="X81" s="196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93"/>
      <c r="AN81" s="193"/>
      <c r="AO81" s="193"/>
      <c r="AP81" s="193"/>
      <c r="AQ81" s="193"/>
    </row>
    <row r="82" spans="1:43" ht="28.2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6"/>
      <c r="O82" s="193"/>
      <c r="P82" s="193"/>
      <c r="Q82" s="193"/>
      <c r="R82" s="196"/>
      <c r="S82" s="193"/>
      <c r="T82" s="193"/>
      <c r="U82" s="193"/>
      <c r="V82" s="196"/>
      <c r="W82" s="193"/>
      <c r="X82" s="196"/>
      <c r="Y82" s="193"/>
      <c r="Z82" s="193"/>
      <c r="AA82" s="193"/>
      <c r="AB82" s="193"/>
      <c r="AC82" s="193"/>
      <c r="AD82" s="193"/>
      <c r="AE82" s="193"/>
      <c r="AF82" s="193"/>
      <c r="AG82" s="193"/>
      <c r="AH82" s="193"/>
      <c r="AI82" s="193"/>
      <c r="AJ82" s="193"/>
      <c r="AK82" s="193"/>
      <c r="AL82" s="193"/>
      <c r="AM82" s="193"/>
      <c r="AN82" s="193"/>
      <c r="AO82" s="193"/>
      <c r="AP82" s="193"/>
      <c r="AQ82" s="193"/>
    </row>
    <row r="83" spans="1:43" ht="28.2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6"/>
      <c r="O83" s="193"/>
      <c r="P83" s="193"/>
      <c r="Q83" s="193"/>
      <c r="R83" s="196"/>
      <c r="S83" s="193"/>
      <c r="T83" s="193"/>
      <c r="U83" s="193"/>
      <c r="V83" s="196"/>
      <c r="W83" s="193"/>
      <c r="X83" s="196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</row>
    <row r="84" spans="1:43" ht="28.2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6"/>
      <c r="O84" s="193"/>
      <c r="P84" s="193"/>
      <c r="Q84" s="193"/>
      <c r="R84" s="196"/>
      <c r="S84" s="193"/>
      <c r="T84" s="193"/>
      <c r="U84" s="193"/>
      <c r="V84" s="196"/>
      <c r="W84" s="193"/>
      <c r="X84" s="196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</row>
    <row r="85" spans="1:43" ht="28.2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6"/>
      <c r="O85" s="193"/>
      <c r="P85" s="193"/>
      <c r="Q85" s="193"/>
      <c r="R85" s="196"/>
      <c r="S85" s="193"/>
      <c r="T85" s="193"/>
      <c r="U85" s="193"/>
      <c r="V85" s="196"/>
      <c r="W85" s="193"/>
      <c r="X85" s="196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</row>
    <row r="86" spans="1:43" ht="28.2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6"/>
      <c r="W86" s="193"/>
      <c r="X86" s="196"/>
      <c r="AP86" s="193"/>
      <c r="AQ86" s="193"/>
    </row>
  </sheetData>
  <autoFilter ref="A14:AQ66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4" showButton="0"/>
    <filterColumn colId="25" showButton="0"/>
    <filterColumn colId="26" showButton="0"/>
    <filterColumn colId="27" showButton="0"/>
    <filterColumn colId="28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0" showButton="0"/>
  </autoFilter>
  <mergeCells count="20">
    <mergeCell ref="AK14:AP14"/>
    <mergeCell ref="Y14:AD14"/>
    <mergeCell ref="AE14:AJ14"/>
    <mergeCell ref="G14:G15"/>
    <mergeCell ref="A14:A15"/>
    <mergeCell ref="O14:R14"/>
    <mergeCell ref="S14:V14"/>
    <mergeCell ref="B14:B15"/>
    <mergeCell ref="E14:E15"/>
    <mergeCell ref="F14:F15"/>
    <mergeCell ref="H14:N14"/>
    <mergeCell ref="C14:C15"/>
    <mergeCell ref="D14:D15"/>
    <mergeCell ref="B11:G11"/>
    <mergeCell ref="K11:P11"/>
    <mergeCell ref="B1:AD1"/>
    <mergeCell ref="B4:G6"/>
    <mergeCell ref="B7:L7"/>
    <mergeCell ref="B8:W8"/>
    <mergeCell ref="B9:G10"/>
  </mergeCells>
  <dataValidations count="1">
    <dataValidation type="list" allowBlank="1" showInputMessage="1" showErrorMessage="1" sqref="E16:E63" xr:uid="{079C274A-215E-44E7-AF0E-2C4864A51E40}">
      <formula1>$W$71:$W$80</formula1>
    </dataValidation>
  </dataValidations>
  <pageMargins left="0.25" right="0.25" top="0.75" bottom="0.75" header="0.3" footer="0.3"/>
  <pageSetup paperSize="8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77883-5E8B-414C-9A05-C6ADDFE0C9B4}">
  <sheetPr>
    <pageSetUpPr fitToPage="1"/>
  </sheetPr>
  <dimension ref="A3:ABD70"/>
  <sheetViews>
    <sheetView topLeftCell="A4" zoomScale="30" zoomScaleNormal="30" workbookViewId="0">
      <selection activeCell="AP45" sqref="AP45"/>
    </sheetView>
  </sheetViews>
  <sheetFormatPr defaultColWidth="9.109375" defaultRowHeight="22.8"/>
  <cols>
    <col min="1" max="1" width="21.5546875" style="185" customWidth="1"/>
    <col min="2" max="2" width="46.6640625" style="129" customWidth="1"/>
    <col min="3" max="3" width="32.33203125" style="129" customWidth="1"/>
    <col min="4" max="4" width="27.88671875" style="129" customWidth="1"/>
    <col min="5" max="5" width="19" style="129" customWidth="1"/>
    <col min="6" max="6" width="20.33203125" style="129" customWidth="1"/>
    <col min="7" max="7" width="20" style="129" customWidth="1"/>
    <col min="8" max="8" width="23.77734375" style="129" customWidth="1"/>
    <col min="9" max="9" width="18.77734375" style="129" customWidth="1"/>
    <col min="10" max="10" width="16.44140625" style="129" hidden="1" customWidth="1"/>
    <col min="11" max="11" width="25" style="129" hidden="1" customWidth="1"/>
    <col min="12" max="12" width="21.21875" style="129" hidden="1" customWidth="1"/>
    <col min="13" max="13" width="14" style="129" hidden="1" customWidth="1"/>
    <col min="14" max="14" width="11.77734375" style="134" customWidth="1"/>
    <col min="15" max="15" width="16.44140625" style="129" customWidth="1"/>
    <col min="16" max="16" width="13.21875" style="129" customWidth="1"/>
    <col min="17" max="17" width="15.109375" style="129" customWidth="1"/>
    <col min="18" max="18" width="15.44140625" style="134" customWidth="1"/>
    <col min="19" max="19" width="16" style="129" customWidth="1"/>
    <col min="20" max="21" width="22.21875" style="129" customWidth="1"/>
    <col min="22" max="22" width="11.77734375" style="134" customWidth="1"/>
    <col min="23" max="23" width="24.109375" style="129" customWidth="1"/>
    <col min="24" max="24" width="19.5546875" style="134" customWidth="1"/>
    <col min="25" max="25" width="14.88671875" style="129" customWidth="1"/>
    <col min="26" max="26" width="14.33203125" style="129" customWidth="1"/>
    <col min="27" max="27" width="11.44140625" style="129" customWidth="1"/>
    <col min="28" max="28" width="11.5546875" style="129" customWidth="1"/>
    <col min="29" max="29" width="14.21875" style="129" customWidth="1"/>
    <col min="30" max="30" width="17.88671875" style="129" customWidth="1"/>
    <col min="31" max="31" width="11.44140625" style="129" customWidth="1"/>
    <col min="32" max="33" width="14.109375" style="129" customWidth="1"/>
    <col min="34" max="34" width="13" style="129" customWidth="1"/>
    <col min="35" max="35" width="14.88671875" style="129" customWidth="1"/>
    <col min="36" max="36" width="34.88671875" style="129" customWidth="1"/>
    <col min="37" max="37" width="15.5546875" style="129" bestFit="1" customWidth="1"/>
    <col min="38" max="38" width="15.109375" style="129" bestFit="1" customWidth="1"/>
    <col min="39" max="40" width="15.77734375" style="129" bestFit="1" customWidth="1"/>
    <col min="41" max="41" width="15.109375" style="129" bestFit="1" customWidth="1"/>
    <col min="42" max="42" width="16.88671875" style="129" bestFit="1" customWidth="1"/>
    <col min="43" max="43" width="30.6640625" style="129" customWidth="1"/>
    <col min="44" max="44" width="19.6640625" style="129" customWidth="1"/>
    <col min="45" max="16384" width="9.109375" style="129"/>
  </cols>
  <sheetData>
    <row r="3" spans="1:732" s="303" customFormat="1" ht="89.25" customHeight="1">
      <c r="A3" s="532" t="s">
        <v>132</v>
      </c>
      <c r="B3" s="514" t="s">
        <v>14</v>
      </c>
      <c r="C3" s="514" t="s">
        <v>23</v>
      </c>
      <c r="D3" s="514" t="s">
        <v>22</v>
      </c>
      <c r="E3" s="534" t="s">
        <v>65</v>
      </c>
      <c r="F3" s="534" t="s">
        <v>205</v>
      </c>
      <c r="G3" s="534" t="s">
        <v>21</v>
      </c>
      <c r="H3" s="479" t="s">
        <v>20</v>
      </c>
      <c r="I3" s="480"/>
      <c r="J3" s="480"/>
      <c r="K3" s="480"/>
      <c r="L3" s="480"/>
      <c r="M3" s="480"/>
      <c r="N3" s="480"/>
      <c r="O3" s="517" t="s">
        <v>19</v>
      </c>
      <c r="P3" s="539"/>
      <c r="Q3" s="539"/>
      <c r="R3" s="540"/>
      <c r="S3" s="520" t="s">
        <v>18</v>
      </c>
      <c r="T3" s="521"/>
      <c r="U3" s="521"/>
      <c r="V3" s="541"/>
      <c r="W3" s="304" t="s">
        <v>24</v>
      </c>
      <c r="X3" s="305" t="s">
        <v>25</v>
      </c>
      <c r="Y3" s="509" t="s">
        <v>81</v>
      </c>
      <c r="Z3" s="509"/>
      <c r="AA3" s="509"/>
      <c r="AB3" s="509"/>
      <c r="AC3" s="509"/>
      <c r="AD3" s="510"/>
      <c r="AE3" s="511" t="s">
        <v>17</v>
      </c>
      <c r="AF3" s="512"/>
      <c r="AG3" s="512"/>
      <c r="AH3" s="512"/>
      <c r="AI3" s="512"/>
      <c r="AJ3" s="513"/>
      <c r="AK3" s="507" t="s">
        <v>74</v>
      </c>
      <c r="AL3" s="507"/>
      <c r="AM3" s="507"/>
      <c r="AN3" s="507"/>
      <c r="AO3" s="507"/>
      <c r="AP3" s="508"/>
    </row>
    <row r="4" spans="1:732" s="360" customFormat="1" ht="192" customHeight="1">
      <c r="A4" s="533"/>
      <c r="B4" s="515"/>
      <c r="C4" s="515"/>
      <c r="D4" s="515"/>
      <c r="E4" s="535"/>
      <c r="F4" s="535"/>
      <c r="G4" s="535"/>
      <c r="H4" s="276" t="s">
        <v>0</v>
      </c>
      <c r="I4" s="276" t="s">
        <v>11</v>
      </c>
      <c r="J4" s="276" t="s">
        <v>1</v>
      </c>
      <c r="K4" s="276" t="s">
        <v>2</v>
      </c>
      <c r="L4" s="276" t="s">
        <v>3</v>
      </c>
      <c r="M4" s="276" t="s">
        <v>28</v>
      </c>
      <c r="N4" s="277" t="s">
        <v>10</v>
      </c>
      <c r="O4" s="278" t="s">
        <v>5</v>
      </c>
      <c r="P4" s="278" t="s">
        <v>6</v>
      </c>
      <c r="Q4" s="279" t="s">
        <v>7</v>
      </c>
      <c r="R4" s="280" t="s">
        <v>10</v>
      </c>
      <c r="S4" s="281" t="s">
        <v>8</v>
      </c>
      <c r="T4" s="282" t="s">
        <v>16</v>
      </c>
      <c r="U4" s="283" t="s">
        <v>231</v>
      </c>
      <c r="V4" s="283" t="s">
        <v>10</v>
      </c>
      <c r="W4" s="284" t="s">
        <v>43</v>
      </c>
      <c r="X4" s="357" t="s">
        <v>42</v>
      </c>
      <c r="Y4" s="285" t="s">
        <v>160</v>
      </c>
      <c r="Z4" s="285" t="s">
        <v>161</v>
      </c>
      <c r="AA4" s="285" t="s">
        <v>174</v>
      </c>
      <c r="AB4" s="285" t="s">
        <v>190</v>
      </c>
      <c r="AC4" s="285" t="s">
        <v>202</v>
      </c>
      <c r="AD4" s="285" t="s">
        <v>91</v>
      </c>
      <c r="AE4" s="358" t="s">
        <v>160</v>
      </c>
      <c r="AF4" s="358" t="s">
        <v>161</v>
      </c>
      <c r="AG4" s="358" t="s">
        <v>174</v>
      </c>
      <c r="AH4" s="358" t="s">
        <v>190</v>
      </c>
      <c r="AI4" s="358" t="s">
        <v>202</v>
      </c>
      <c r="AJ4" s="286" t="s">
        <v>230</v>
      </c>
      <c r="AK4" s="287" t="s">
        <v>160</v>
      </c>
      <c r="AL4" s="287" t="s">
        <v>161</v>
      </c>
      <c r="AM4" s="287" t="s">
        <v>174</v>
      </c>
      <c r="AN4" s="287" t="s">
        <v>190</v>
      </c>
      <c r="AO4" s="287" t="s">
        <v>202</v>
      </c>
      <c r="AP4" s="288" t="s">
        <v>230</v>
      </c>
      <c r="AQ4" s="359"/>
    </row>
    <row r="5" spans="1:732" s="408" customFormat="1" ht="28.5" customHeight="1">
      <c r="A5" s="407" t="s">
        <v>138</v>
      </c>
      <c r="B5" s="374" t="s">
        <v>115</v>
      </c>
      <c r="C5" s="374" t="s">
        <v>114</v>
      </c>
      <c r="D5" s="374" t="s">
        <v>117</v>
      </c>
      <c r="E5" s="374">
        <v>6</v>
      </c>
      <c r="F5" s="375" t="s">
        <v>118</v>
      </c>
      <c r="G5" s="376"/>
      <c r="H5" s="361">
        <v>27</v>
      </c>
      <c r="I5" s="361"/>
      <c r="J5" s="361"/>
      <c r="K5" s="361"/>
      <c r="L5" s="361">
        <v>27</v>
      </c>
      <c r="M5" s="362"/>
      <c r="N5" s="361">
        <f>SUM(H5:I5)</f>
        <v>27</v>
      </c>
      <c r="O5" s="364"/>
      <c r="P5" s="363"/>
      <c r="Q5" s="365">
        <v>27</v>
      </c>
      <c r="R5" s="363">
        <v>27</v>
      </c>
      <c r="S5" s="366">
        <v>27</v>
      </c>
      <c r="T5" s="366"/>
      <c r="U5" s="367"/>
      <c r="V5" s="476">
        <v>27</v>
      </c>
      <c r="W5" s="471" t="s">
        <v>123</v>
      </c>
      <c r="X5" s="472" t="s">
        <v>174</v>
      </c>
      <c r="Y5" s="369"/>
      <c r="Z5" s="369"/>
      <c r="AA5" s="369"/>
      <c r="AB5" s="369">
        <v>27</v>
      </c>
      <c r="AC5" s="370"/>
      <c r="AD5" s="474">
        <v>27</v>
      </c>
      <c r="AE5" s="371"/>
      <c r="AF5" s="371"/>
      <c r="AG5" s="371"/>
      <c r="AH5" s="371">
        <v>27</v>
      </c>
      <c r="AI5" s="372"/>
      <c r="AJ5" s="470">
        <v>27</v>
      </c>
      <c r="AK5" s="306"/>
      <c r="AL5" s="306"/>
      <c r="AM5" s="306">
        <v>2.7650000000000001</v>
      </c>
      <c r="AN5" s="306">
        <v>0.69099999999999995</v>
      </c>
      <c r="AO5" s="373"/>
      <c r="AP5" s="475">
        <f>SUM(AK5:AO5)</f>
        <v>3.456</v>
      </c>
    </row>
    <row r="6" spans="1:732" s="319" customFormat="1" ht="28.5" customHeight="1">
      <c r="A6" s="325" t="s">
        <v>273</v>
      </c>
      <c r="B6" s="326" t="s">
        <v>151</v>
      </c>
      <c r="C6" s="326" t="s">
        <v>120</v>
      </c>
      <c r="D6" s="326" t="s">
        <v>116</v>
      </c>
      <c r="E6" s="331">
        <v>8</v>
      </c>
      <c r="F6" s="333" t="s">
        <v>179</v>
      </c>
      <c r="G6" s="333" t="s">
        <v>179</v>
      </c>
      <c r="H6" s="335">
        <v>65</v>
      </c>
      <c r="I6" s="335"/>
      <c r="J6" s="335"/>
      <c r="K6" s="335"/>
      <c r="L6" s="335"/>
      <c r="M6" s="336">
        <f>SUM(H6:L6)</f>
        <v>65</v>
      </c>
      <c r="N6" s="335">
        <f>SUM(M6)</f>
        <v>65</v>
      </c>
      <c r="O6" s="339"/>
      <c r="P6" s="338"/>
      <c r="Q6" s="340">
        <v>65</v>
      </c>
      <c r="R6" s="338">
        <v>65</v>
      </c>
      <c r="S6" s="341">
        <v>50</v>
      </c>
      <c r="T6" s="342">
        <v>15</v>
      </c>
      <c r="U6" s="342" t="s">
        <v>180</v>
      </c>
      <c r="V6" s="477">
        <v>65</v>
      </c>
      <c r="W6" s="464" t="s">
        <v>123</v>
      </c>
      <c r="X6" s="473" t="s">
        <v>174</v>
      </c>
      <c r="Y6" s="345"/>
      <c r="Z6" s="345"/>
      <c r="AA6" s="345">
        <v>65</v>
      </c>
      <c r="AB6" s="403"/>
      <c r="AC6" s="346"/>
      <c r="AD6" s="403">
        <v>65</v>
      </c>
      <c r="AE6" s="347"/>
      <c r="AF6" s="347"/>
      <c r="AG6" s="347"/>
      <c r="AH6" s="350">
        <v>65</v>
      </c>
      <c r="AI6" s="348"/>
      <c r="AJ6" s="350">
        <v>65</v>
      </c>
      <c r="AK6" s="317"/>
      <c r="AL6" s="317">
        <v>0.78</v>
      </c>
      <c r="AM6" s="317">
        <v>2.4750000000000001</v>
      </c>
      <c r="AN6" s="317">
        <v>2.476</v>
      </c>
      <c r="AO6" s="317"/>
      <c r="AP6" s="349">
        <f>SUM(AK6:AO6)</f>
        <v>5.7309999999999999</v>
      </c>
      <c r="AQ6" s="314"/>
      <c r="AR6" s="314"/>
      <c r="AS6" s="314"/>
      <c r="AT6" s="314"/>
      <c r="AU6" s="314"/>
      <c r="AV6" s="314"/>
      <c r="AW6" s="314"/>
      <c r="AX6" s="314"/>
      <c r="AY6" s="314"/>
      <c r="AZ6" s="314"/>
      <c r="BA6" s="314"/>
      <c r="BB6" s="314"/>
      <c r="BC6" s="314"/>
      <c r="BD6" s="314"/>
      <c r="BE6" s="314"/>
      <c r="BF6" s="314"/>
      <c r="BG6" s="314"/>
      <c r="BH6" s="314"/>
      <c r="BI6" s="314"/>
      <c r="BJ6" s="314"/>
      <c r="BK6" s="314"/>
      <c r="BL6" s="314"/>
      <c r="BM6" s="314"/>
      <c r="BN6" s="314"/>
      <c r="BO6" s="314"/>
      <c r="BP6" s="314"/>
      <c r="BQ6" s="314"/>
      <c r="BR6" s="314"/>
      <c r="BS6" s="314"/>
      <c r="BT6" s="314"/>
      <c r="BU6" s="314"/>
      <c r="BV6" s="314"/>
      <c r="BW6" s="314"/>
      <c r="BX6" s="314"/>
      <c r="BY6" s="314"/>
      <c r="BZ6" s="314"/>
      <c r="CA6" s="314"/>
      <c r="CB6" s="314"/>
      <c r="CC6" s="314"/>
      <c r="CD6" s="314"/>
      <c r="CE6" s="314"/>
      <c r="CF6" s="314"/>
      <c r="CG6" s="314"/>
      <c r="CH6" s="314"/>
      <c r="CI6" s="314"/>
      <c r="CJ6" s="314"/>
      <c r="CK6" s="314"/>
      <c r="CL6" s="314"/>
      <c r="CM6" s="314"/>
      <c r="CN6" s="314"/>
      <c r="CO6" s="314"/>
      <c r="CP6" s="314"/>
      <c r="CQ6" s="314"/>
      <c r="CR6" s="314"/>
      <c r="CS6" s="314"/>
      <c r="CT6" s="314"/>
      <c r="CU6" s="314"/>
      <c r="CV6" s="314"/>
      <c r="CW6" s="314"/>
      <c r="CX6" s="314"/>
      <c r="CY6" s="314"/>
      <c r="CZ6" s="314"/>
      <c r="DA6" s="314"/>
      <c r="DB6" s="314"/>
      <c r="DC6" s="314"/>
      <c r="DD6" s="314"/>
      <c r="DE6" s="314"/>
      <c r="DF6" s="314"/>
      <c r="DG6" s="314"/>
      <c r="DH6" s="314"/>
      <c r="DI6" s="314"/>
      <c r="DJ6" s="314"/>
      <c r="DK6" s="314"/>
      <c r="DL6" s="314"/>
      <c r="DM6" s="314"/>
      <c r="DN6" s="314"/>
      <c r="DO6" s="314"/>
      <c r="DP6" s="314"/>
      <c r="DQ6" s="314"/>
      <c r="DR6" s="314"/>
      <c r="DS6" s="314"/>
      <c r="DT6" s="314"/>
      <c r="DU6" s="314"/>
      <c r="DV6" s="314"/>
      <c r="DW6" s="314"/>
      <c r="DX6" s="314"/>
      <c r="DY6" s="314"/>
      <c r="DZ6" s="314"/>
      <c r="EA6" s="314"/>
      <c r="EB6" s="314"/>
      <c r="EC6" s="314"/>
      <c r="ED6" s="314"/>
      <c r="EE6" s="314"/>
      <c r="EF6" s="314"/>
      <c r="EG6" s="314"/>
      <c r="EH6" s="314"/>
      <c r="EI6" s="314"/>
      <c r="EJ6" s="314"/>
      <c r="EK6" s="314"/>
      <c r="EL6" s="314"/>
      <c r="EM6" s="314"/>
      <c r="EN6" s="314"/>
      <c r="EO6" s="314"/>
      <c r="EP6" s="314"/>
      <c r="EQ6" s="314"/>
      <c r="ER6" s="314"/>
      <c r="ES6" s="314"/>
      <c r="ET6" s="314"/>
      <c r="EU6" s="314"/>
      <c r="EV6" s="314"/>
      <c r="EW6" s="314"/>
      <c r="EX6" s="314"/>
      <c r="EY6" s="314"/>
      <c r="EZ6" s="314"/>
      <c r="FA6" s="314"/>
      <c r="FB6" s="314"/>
      <c r="FC6" s="314"/>
      <c r="FD6" s="314"/>
      <c r="FE6" s="314"/>
      <c r="FF6" s="314"/>
      <c r="FG6" s="314"/>
      <c r="FH6" s="314"/>
      <c r="FI6" s="314"/>
      <c r="FJ6" s="314"/>
      <c r="FK6" s="314"/>
      <c r="FL6" s="314"/>
      <c r="FM6" s="314"/>
      <c r="FN6" s="314"/>
      <c r="FO6" s="314"/>
      <c r="FP6" s="314"/>
      <c r="FQ6" s="314"/>
      <c r="FR6" s="314"/>
      <c r="FS6" s="314"/>
      <c r="FT6" s="314"/>
      <c r="FU6" s="314"/>
      <c r="FV6" s="314"/>
      <c r="FW6" s="314"/>
      <c r="FX6" s="314"/>
      <c r="FY6" s="314"/>
      <c r="FZ6" s="314"/>
      <c r="GA6" s="314"/>
      <c r="GB6" s="314"/>
      <c r="GC6" s="314"/>
      <c r="GD6" s="314"/>
      <c r="GE6" s="314"/>
      <c r="GF6" s="314"/>
      <c r="GG6" s="314"/>
      <c r="GH6" s="314"/>
      <c r="GI6" s="314"/>
      <c r="GJ6" s="314"/>
      <c r="GK6" s="314"/>
      <c r="GL6" s="314"/>
      <c r="GM6" s="314"/>
      <c r="GN6" s="314"/>
      <c r="GO6" s="314"/>
      <c r="GP6" s="314"/>
      <c r="GQ6" s="314"/>
      <c r="GR6" s="314"/>
      <c r="GS6" s="314"/>
      <c r="GT6" s="314"/>
      <c r="GU6" s="314"/>
      <c r="GV6" s="314"/>
      <c r="GW6" s="314"/>
      <c r="GX6" s="314"/>
      <c r="GY6" s="314"/>
      <c r="GZ6" s="314"/>
      <c r="HA6" s="314"/>
      <c r="HB6" s="314"/>
      <c r="HC6" s="314"/>
      <c r="HD6" s="314"/>
      <c r="HE6" s="314"/>
      <c r="HF6" s="314"/>
      <c r="HG6" s="314"/>
      <c r="HH6" s="314"/>
      <c r="HI6" s="314"/>
      <c r="HJ6" s="314"/>
      <c r="HK6" s="314"/>
      <c r="HL6" s="314"/>
      <c r="HM6" s="314"/>
      <c r="HN6" s="314"/>
      <c r="HO6" s="314"/>
      <c r="HP6" s="314"/>
      <c r="HQ6" s="314"/>
      <c r="HR6" s="314"/>
      <c r="HS6" s="314"/>
      <c r="HT6" s="314"/>
      <c r="HU6" s="314"/>
      <c r="HV6" s="314"/>
      <c r="HW6" s="314"/>
      <c r="HX6" s="314"/>
      <c r="HY6" s="314"/>
      <c r="HZ6" s="314"/>
      <c r="IA6" s="314"/>
      <c r="IB6" s="314"/>
      <c r="IC6" s="314"/>
      <c r="ID6" s="314"/>
      <c r="IE6" s="314"/>
      <c r="IF6" s="314"/>
      <c r="IG6" s="314"/>
      <c r="IH6" s="314"/>
      <c r="II6" s="314"/>
      <c r="IJ6" s="314"/>
      <c r="IK6" s="314"/>
      <c r="IL6" s="314"/>
      <c r="IM6" s="314"/>
      <c r="IN6" s="314"/>
      <c r="IO6" s="314"/>
      <c r="IP6" s="314"/>
      <c r="IQ6" s="314"/>
      <c r="IR6" s="314"/>
      <c r="IS6" s="314"/>
      <c r="IT6" s="314"/>
      <c r="IU6" s="314"/>
      <c r="IV6" s="314"/>
      <c r="IW6" s="314"/>
      <c r="IX6" s="314"/>
      <c r="IY6" s="314"/>
      <c r="IZ6" s="314"/>
      <c r="JA6" s="314"/>
      <c r="JB6" s="314"/>
      <c r="JC6" s="314"/>
      <c r="JD6" s="314"/>
      <c r="JE6" s="314"/>
      <c r="JF6" s="314"/>
      <c r="JG6" s="314"/>
      <c r="JH6" s="314"/>
      <c r="JI6" s="314"/>
      <c r="JJ6" s="314"/>
      <c r="JK6" s="314"/>
      <c r="JL6" s="314"/>
      <c r="JM6" s="314"/>
      <c r="JN6" s="314"/>
      <c r="JO6" s="314"/>
      <c r="JP6" s="314"/>
      <c r="JQ6" s="314"/>
      <c r="JR6" s="314"/>
      <c r="JS6" s="314"/>
      <c r="JT6" s="314"/>
      <c r="JU6" s="314"/>
      <c r="JV6" s="314"/>
      <c r="JW6" s="314"/>
      <c r="JX6" s="314"/>
      <c r="JY6" s="314"/>
      <c r="JZ6" s="314"/>
      <c r="KA6" s="314"/>
      <c r="KB6" s="314"/>
      <c r="KC6" s="314"/>
      <c r="KD6" s="314"/>
      <c r="KE6" s="314"/>
      <c r="KF6" s="314"/>
      <c r="KG6" s="314"/>
      <c r="KH6" s="314"/>
      <c r="KI6" s="314"/>
      <c r="KJ6" s="314"/>
      <c r="KK6" s="314"/>
      <c r="KL6" s="314"/>
      <c r="KM6" s="314"/>
      <c r="KN6" s="314"/>
      <c r="KO6" s="314"/>
      <c r="KP6" s="314"/>
      <c r="KQ6" s="314"/>
      <c r="KR6" s="314"/>
      <c r="KS6" s="314"/>
      <c r="KT6" s="314"/>
      <c r="KU6" s="314"/>
      <c r="KV6" s="314"/>
      <c r="KW6" s="314"/>
      <c r="KX6" s="314"/>
      <c r="KY6" s="314"/>
      <c r="KZ6" s="314"/>
      <c r="LA6" s="314"/>
      <c r="LB6" s="314"/>
      <c r="LC6" s="314"/>
      <c r="LD6" s="314"/>
      <c r="LE6" s="314"/>
      <c r="LF6" s="314"/>
      <c r="LG6" s="314"/>
      <c r="LH6" s="314"/>
      <c r="LI6" s="314"/>
      <c r="LJ6" s="314"/>
      <c r="LK6" s="314"/>
      <c r="LL6" s="314"/>
      <c r="LM6" s="314"/>
      <c r="LN6" s="314"/>
      <c r="LO6" s="314"/>
      <c r="LP6" s="314"/>
      <c r="LQ6" s="314"/>
      <c r="LR6" s="314"/>
      <c r="LS6" s="314"/>
      <c r="LT6" s="314"/>
      <c r="LU6" s="314"/>
      <c r="LV6" s="314"/>
      <c r="LW6" s="314"/>
      <c r="LX6" s="314"/>
      <c r="LY6" s="314"/>
      <c r="LZ6" s="314"/>
      <c r="MA6" s="314"/>
      <c r="MB6" s="314"/>
      <c r="MC6" s="314"/>
      <c r="MD6" s="314"/>
      <c r="ME6" s="314"/>
      <c r="MF6" s="314"/>
      <c r="MG6" s="314"/>
      <c r="MH6" s="314"/>
      <c r="MI6" s="314"/>
      <c r="MJ6" s="314"/>
      <c r="MK6" s="314"/>
      <c r="ML6" s="314"/>
      <c r="MM6" s="314"/>
      <c r="MN6" s="314"/>
      <c r="MO6" s="314"/>
      <c r="MP6" s="314"/>
      <c r="MQ6" s="314"/>
      <c r="MR6" s="314"/>
      <c r="MS6" s="314"/>
      <c r="MT6" s="314"/>
      <c r="MU6" s="314"/>
      <c r="MV6" s="314"/>
      <c r="MW6" s="314"/>
      <c r="MX6" s="314"/>
      <c r="MY6" s="314"/>
      <c r="MZ6" s="314"/>
      <c r="NA6" s="314"/>
      <c r="NB6" s="314"/>
      <c r="NC6" s="314"/>
      <c r="ND6" s="314"/>
      <c r="NE6" s="314"/>
      <c r="NF6" s="314"/>
      <c r="NG6" s="314"/>
      <c r="NH6" s="314"/>
      <c r="NI6" s="314"/>
      <c r="NJ6" s="314"/>
      <c r="NK6" s="314"/>
      <c r="NL6" s="314"/>
      <c r="NM6" s="314"/>
      <c r="NN6" s="314"/>
      <c r="NO6" s="314"/>
      <c r="NP6" s="314"/>
      <c r="NQ6" s="314"/>
      <c r="NR6" s="314"/>
      <c r="NS6" s="314"/>
      <c r="NT6" s="314"/>
      <c r="NU6" s="314"/>
      <c r="NV6" s="314"/>
      <c r="NW6" s="314"/>
      <c r="NX6" s="314"/>
      <c r="NY6" s="314"/>
      <c r="NZ6" s="314"/>
      <c r="OA6" s="314"/>
      <c r="OB6" s="314"/>
      <c r="OC6" s="314"/>
      <c r="OD6" s="314"/>
      <c r="OE6" s="314"/>
      <c r="OF6" s="314"/>
      <c r="OG6" s="314"/>
      <c r="OH6" s="314"/>
      <c r="OI6" s="314"/>
      <c r="OJ6" s="314"/>
      <c r="OK6" s="314"/>
      <c r="OL6" s="314"/>
      <c r="OM6" s="314"/>
      <c r="ON6" s="314"/>
      <c r="OO6" s="314"/>
      <c r="OP6" s="314"/>
      <c r="OQ6" s="314"/>
      <c r="OR6" s="314"/>
      <c r="OS6" s="314"/>
      <c r="OT6" s="314"/>
      <c r="OU6" s="314"/>
      <c r="OV6" s="314"/>
      <c r="OW6" s="314"/>
      <c r="OX6" s="314"/>
      <c r="OY6" s="314"/>
      <c r="OZ6" s="314"/>
      <c r="PA6" s="314"/>
      <c r="PB6" s="314"/>
      <c r="PC6" s="314"/>
      <c r="PD6" s="314"/>
      <c r="PE6" s="314"/>
      <c r="PF6" s="314"/>
      <c r="PG6" s="314"/>
      <c r="PH6" s="314"/>
      <c r="PI6" s="314"/>
      <c r="PJ6" s="314"/>
      <c r="PK6" s="314"/>
      <c r="PL6" s="314"/>
      <c r="PM6" s="314"/>
      <c r="PN6" s="314"/>
      <c r="PO6" s="314"/>
      <c r="PP6" s="314"/>
      <c r="PQ6" s="314"/>
      <c r="PR6" s="314"/>
      <c r="PS6" s="314"/>
      <c r="PT6" s="314"/>
      <c r="PU6" s="314"/>
      <c r="PV6" s="314"/>
      <c r="PW6" s="314"/>
      <c r="PX6" s="314"/>
      <c r="PY6" s="314"/>
      <c r="PZ6" s="314"/>
      <c r="QA6" s="314"/>
      <c r="QB6" s="314"/>
      <c r="QC6" s="314"/>
      <c r="QD6" s="314"/>
      <c r="QE6" s="314"/>
      <c r="QF6" s="314"/>
      <c r="QG6" s="314"/>
      <c r="QH6" s="314"/>
      <c r="QI6" s="314"/>
      <c r="QJ6" s="314"/>
      <c r="QK6" s="314"/>
      <c r="QL6" s="314"/>
      <c r="QM6" s="314"/>
      <c r="QN6" s="314"/>
      <c r="QO6" s="314"/>
      <c r="QP6" s="314"/>
      <c r="QQ6" s="314"/>
      <c r="QR6" s="314"/>
      <c r="QS6" s="314"/>
      <c r="QT6" s="314"/>
      <c r="QU6" s="314"/>
      <c r="QV6" s="314"/>
      <c r="QW6" s="314"/>
      <c r="QX6" s="314"/>
      <c r="QY6" s="314"/>
      <c r="QZ6" s="314"/>
      <c r="RA6" s="314"/>
      <c r="RB6" s="314"/>
      <c r="RC6" s="314"/>
      <c r="RD6" s="314"/>
      <c r="RE6" s="314"/>
      <c r="RF6" s="314"/>
      <c r="RG6" s="314"/>
      <c r="RH6" s="314"/>
      <c r="RI6" s="314"/>
      <c r="RJ6" s="314"/>
      <c r="RK6" s="314"/>
      <c r="RL6" s="314"/>
      <c r="RM6" s="314"/>
      <c r="RN6" s="314"/>
      <c r="RO6" s="314"/>
      <c r="RP6" s="314"/>
      <c r="RQ6" s="314"/>
      <c r="RR6" s="314"/>
      <c r="RS6" s="314"/>
      <c r="RT6" s="314"/>
      <c r="RU6" s="314"/>
      <c r="RV6" s="314"/>
      <c r="RW6" s="314"/>
      <c r="RX6" s="314"/>
      <c r="RY6" s="314"/>
      <c r="RZ6" s="314"/>
      <c r="SA6" s="314"/>
      <c r="SB6" s="314"/>
      <c r="SC6" s="314"/>
      <c r="SD6" s="314"/>
      <c r="SE6" s="314"/>
      <c r="SF6" s="314"/>
      <c r="SG6" s="314"/>
      <c r="SH6" s="314"/>
      <c r="SI6" s="314"/>
      <c r="SJ6" s="314"/>
      <c r="SK6" s="314"/>
      <c r="SL6" s="314"/>
      <c r="SM6" s="314"/>
      <c r="SN6" s="314"/>
      <c r="SO6" s="314"/>
      <c r="SP6" s="314"/>
      <c r="SQ6" s="314"/>
      <c r="SR6" s="314"/>
      <c r="SS6" s="314"/>
      <c r="ST6" s="314"/>
      <c r="SU6" s="314"/>
      <c r="SV6" s="314"/>
      <c r="SW6" s="314"/>
      <c r="SX6" s="314"/>
      <c r="SY6" s="314"/>
      <c r="SZ6" s="314"/>
      <c r="TA6" s="314"/>
      <c r="TB6" s="314"/>
      <c r="TC6" s="314"/>
      <c r="TD6" s="314"/>
      <c r="TE6" s="314"/>
      <c r="TF6" s="314"/>
      <c r="TG6" s="314"/>
      <c r="TH6" s="314"/>
      <c r="TI6" s="314"/>
      <c r="TJ6" s="314"/>
      <c r="TK6" s="314"/>
      <c r="TL6" s="314"/>
      <c r="TM6" s="314"/>
      <c r="TN6" s="314"/>
      <c r="TO6" s="314"/>
      <c r="TP6" s="314"/>
      <c r="TQ6" s="314"/>
      <c r="TR6" s="314"/>
      <c r="TS6" s="314"/>
      <c r="TT6" s="314"/>
      <c r="TU6" s="314"/>
      <c r="TV6" s="314"/>
      <c r="TW6" s="314"/>
      <c r="TX6" s="314"/>
      <c r="TY6" s="314"/>
      <c r="TZ6" s="314"/>
      <c r="UA6" s="314"/>
      <c r="UB6" s="314"/>
      <c r="UC6" s="314"/>
      <c r="UD6" s="314"/>
      <c r="UE6" s="314"/>
      <c r="UF6" s="314"/>
      <c r="UG6" s="314"/>
      <c r="UH6" s="314"/>
      <c r="UI6" s="314"/>
      <c r="UJ6" s="314"/>
      <c r="UK6" s="314"/>
      <c r="UL6" s="314"/>
      <c r="UM6" s="314"/>
      <c r="UN6" s="314"/>
      <c r="UO6" s="314"/>
      <c r="UP6" s="314"/>
      <c r="UQ6" s="314"/>
      <c r="UR6" s="314"/>
      <c r="US6" s="314"/>
      <c r="UT6" s="314"/>
      <c r="UU6" s="314"/>
      <c r="UV6" s="314"/>
      <c r="UW6" s="314"/>
      <c r="UX6" s="314"/>
      <c r="UY6" s="314"/>
      <c r="UZ6" s="314"/>
      <c r="VA6" s="314"/>
      <c r="VB6" s="314"/>
      <c r="VC6" s="314"/>
      <c r="VD6" s="314"/>
      <c r="VE6" s="314"/>
      <c r="VF6" s="314"/>
      <c r="VG6" s="314"/>
      <c r="VH6" s="314"/>
      <c r="VI6" s="314"/>
      <c r="VJ6" s="314"/>
      <c r="VK6" s="314"/>
      <c r="VL6" s="314"/>
      <c r="VM6" s="314"/>
      <c r="VN6" s="314"/>
      <c r="VO6" s="314"/>
      <c r="VP6" s="314"/>
      <c r="VQ6" s="314"/>
      <c r="VR6" s="314"/>
      <c r="VS6" s="314"/>
      <c r="VT6" s="314"/>
      <c r="VU6" s="314"/>
      <c r="VV6" s="314"/>
      <c r="VW6" s="314"/>
      <c r="VX6" s="314"/>
      <c r="VY6" s="314"/>
      <c r="VZ6" s="314"/>
      <c r="WA6" s="314"/>
      <c r="WB6" s="314"/>
      <c r="WC6" s="314"/>
      <c r="WD6" s="314"/>
      <c r="WE6" s="314"/>
      <c r="WF6" s="314"/>
      <c r="WG6" s="314"/>
      <c r="WH6" s="314"/>
      <c r="WI6" s="314"/>
      <c r="WJ6" s="314"/>
      <c r="WK6" s="314"/>
      <c r="WL6" s="314"/>
      <c r="WM6" s="314"/>
      <c r="WN6" s="314"/>
      <c r="WO6" s="314"/>
      <c r="WP6" s="314"/>
      <c r="WQ6" s="314"/>
      <c r="WR6" s="314"/>
      <c r="WS6" s="314"/>
      <c r="WT6" s="314"/>
      <c r="WU6" s="314"/>
      <c r="WV6" s="314"/>
      <c r="WW6" s="314"/>
      <c r="WX6" s="314"/>
      <c r="WY6" s="314"/>
      <c r="WZ6" s="314"/>
      <c r="XA6" s="314"/>
      <c r="XB6" s="314"/>
      <c r="XC6" s="314"/>
      <c r="XD6" s="314"/>
      <c r="XE6" s="314"/>
      <c r="XF6" s="314"/>
      <c r="XG6" s="314"/>
      <c r="XH6" s="314"/>
      <c r="XI6" s="314"/>
      <c r="XJ6" s="314"/>
      <c r="XK6" s="314"/>
      <c r="XL6" s="314"/>
      <c r="XM6" s="314"/>
      <c r="XN6" s="314"/>
      <c r="XO6" s="314"/>
      <c r="XP6" s="314"/>
      <c r="XQ6" s="314"/>
      <c r="XR6" s="314"/>
      <c r="XS6" s="314"/>
      <c r="XT6" s="314"/>
      <c r="XU6" s="314"/>
      <c r="XV6" s="314"/>
      <c r="XW6" s="314"/>
      <c r="XX6" s="314"/>
      <c r="XY6" s="314"/>
      <c r="XZ6" s="314"/>
      <c r="YA6" s="314"/>
      <c r="YB6" s="314"/>
      <c r="YC6" s="314"/>
      <c r="YD6" s="314"/>
      <c r="YE6" s="314"/>
      <c r="YF6" s="314"/>
      <c r="YG6" s="314"/>
      <c r="YH6" s="314"/>
      <c r="YI6" s="314"/>
      <c r="YJ6" s="314"/>
      <c r="YK6" s="314"/>
      <c r="YL6" s="314"/>
      <c r="YM6" s="314"/>
      <c r="YN6" s="314"/>
      <c r="YO6" s="314"/>
      <c r="YP6" s="314"/>
      <c r="YQ6" s="314"/>
      <c r="YR6" s="314"/>
      <c r="YS6" s="314"/>
      <c r="YT6" s="314"/>
      <c r="YU6" s="314"/>
      <c r="YV6" s="314"/>
      <c r="YW6" s="314"/>
      <c r="YX6" s="314"/>
      <c r="YY6" s="314"/>
      <c r="YZ6" s="314"/>
      <c r="ZA6" s="314"/>
      <c r="ZB6" s="314"/>
      <c r="ZC6" s="314"/>
      <c r="ZD6" s="314"/>
      <c r="ZE6" s="314"/>
      <c r="ZF6" s="314"/>
      <c r="ZG6" s="314"/>
      <c r="ZH6" s="314"/>
      <c r="ZI6" s="314"/>
      <c r="ZJ6" s="314"/>
      <c r="ZK6" s="314"/>
      <c r="ZL6" s="314"/>
      <c r="ZM6" s="314"/>
      <c r="ZN6" s="314"/>
      <c r="ZO6" s="314"/>
      <c r="ZP6" s="314"/>
      <c r="ZQ6" s="314"/>
      <c r="ZR6" s="314"/>
      <c r="ZS6" s="314"/>
      <c r="ZT6" s="314"/>
      <c r="ZU6" s="314"/>
      <c r="ZV6" s="314"/>
      <c r="ZW6" s="314"/>
      <c r="ZX6" s="314"/>
      <c r="ZY6" s="314"/>
      <c r="ZZ6" s="314"/>
      <c r="AAA6" s="314"/>
      <c r="AAB6" s="314"/>
      <c r="AAC6" s="314"/>
      <c r="AAD6" s="314"/>
      <c r="AAE6" s="314"/>
      <c r="AAF6" s="314"/>
      <c r="AAG6" s="314"/>
      <c r="AAH6" s="314"/>
      <c r="AAI6" s="314"/>
      <c r="AAJ6" s="314"/>
      <c r="AAK6" s="314"/>
      <c r="AAL6" s="314"/>
      <c r="AAM6" s="314"/>
      <c r="AAN6" s="314"/>
      <c r="AAO6" s="314"/>
      <c r="AAP6" s="314"/>
      <c r="AAQ6" s="314"/>
      <c r="AAR6" s="314"/>
      <c r="AAS6" s="314"/>
      <c r="AAT6" s="314"/>
      <c r="AAU6" s="314"/>
      <c r="AAV6" s="314"/>
      <c r="AAW6" s="314"/>
      <c r="AAX6" s="314"/>
      <c r="AAY6" s="314"/>
      <c r="AAZ6" s="314"/>
      <c r="ABA6" s="314"/>
      <c r="ABB6" s="314"/>
      <c r="ABC6" s="314"/>
    </row>
    <row r="7" spans="1:732" s="315" customFormat="1" ht="28.5" customHeight="1">
      <c r="A7" s="325" t="s">
        <v>220</v>
      </c>
      <c r="B7" s="326" t="s">
        <v>167</v>
      </c>
      <c r="C7" s="326" t="s">
        <v>120</v>
      </c>
      <c r="D7" s="326" t="s">
        <v>116</v>
      </c>
      <c r="E7" s="331">
        <v>8</v>
      </c>
      <c r="F7" s="333" t="s">
        <v>179</v>
      </c>
      <c r="G7" s="333"/>
      <c r="H7" s="335">
        <v>42</v>
      </c>
      <c r="I7" s="335"/>
      <c r="J7" s="335"/>
      <c r="K7" s="335"/>
      <c r="L7" s="335"/>
      <c r="M7" s="335"/>
      <c r="N7" s="405">
        <f t="shared" ref="N7:N8" si="0">SUM(H7:M7)</f>
        <v>42</v>
      </c>
      <c r="O7" s="338"/>
      <c r="P7" s="339"/>
      <c r="Q7" s="338">
        <v>42</v>
      </c>
      <c r="R7" s="340">
        <v>42</v>
      </c>
      <c r="S7" s="341">
        <v>40</v>
      </c>
      <c r="T7" s="341">
        <v>2</v>
      </c>
      <c r="U7" s="342" t="s">
        <v>125</v>
      </c>
      <c r="V7" s="342">
        <f>SUM(S7:T7)</f>
        <v>42</v>
      </c>
      <c r="W7" s="463" t="s">
        <v>123</v>
      </c>
      <c r="X7" s="461" t="s">
        <v>146</v>
      </c>
      <c r="Y7" s="403"/>
      <c r="Z7" s="403"/>
      <c r="AA7" s="403"/>
      <c r="AB7" s="403"/>
      <c r="AC7" s="403"/>
      <c r="AD7" s="404">
        <f t="shared" ref="AD7:AD8" si="1">SUM(Y7:AC7)</f>
        <v>0</v>
      </c>
      <c r="AE7" s="350"/>
      <c r="AF7" s="350">
        <v>42</v>
      </c>
      <c r="AG7" s="347"/>
      <c r="AH7" s="347"/>
      <c r="AI7" s="347"/>
      <c r="AJ7" s="402">
        <f t="shared" ref="AJ7:AJ8" si="2">SUM(AE7:AI7)</f>
        <v>42</v>
      </c>
      <c r="AK7" s="317">
        <v>0.88500000000000001</v>
      </c>
      <c r="AL7" s="317"/>
      <c r="AM7" s="317"/>
      <c r="AN7" s="317"/>
      <c r="AO7" s="317"/>
      <c r="AP7" s="349">
        <f t="shared" ref="AP7:AP8" si="3">SUM(AK7:AO7)</f>
        <v>0.88500000000000001</v>
      </c>
      <c r="AQ7" s="315" t="s">
        <v>186</v>
      </c>
    </row>
    <row r="8" spans="1:732" s="318" customFormat="1" ht="24.45" customHeight="1">
      <c r="A8" s="325" t="s">
        <v>216</v>
      </c>
      <c r="B8" s="326" t="s">
        <v>217</v>
      </c>
      <c r="C8" s="326" t="s">
        <v>120</v>
      </c>
      <c r="D8" s="326" t="s">
        <v>116</v>
      </c>
      <c r="E8" s="331">
        <v>9</v>
      </c>
      <c r="F8" s="333" t="s">
        <v>118</v>
      </c>
      <c r="G8" s="333" t="s">
        <v>234</v>
      </c>
      <c r="H8" s="335">
        <v>52</v>
      </c>
      <c r="I8" s="335"/>
      <c r="J8" s="337"/>
      <c r="K8" s="335"/>
      <c r="L8" s="335"/>
      <c r="M8" s="335"/>
      <c r="N8" s="336">
        <f t="shared" si="0"/>
        <v>52</v>
      </c>
      <c r="O8" s="338"/>
      <c r="P8" s="339"/>
      <c r="Q8" s="338">
        <v>52</v>
      </c>
      <c r="R8" s="340">
        <v>52</v>
      </c>
      <c r="S8" s="341">
        <v>46</v>
      </c>
      <c r="T8" s="341">
        <v>6</v>
      </c>
      <c r="U8" s="342" t="s">
        <v>126</v>
      </c>
      <c r="V8" s="342">
        <f>SUM(S8:T8)</f>
        <v>52</v>
      </c>
      <c r="W8" s="463" t="s">
        <v>123</v>
      </c>
      <c r="X8" s="461" t="s">
        <v>159</v>
      </c>
      <c r="Y8" s="403"/>
      <c r="Z8" s="403"/>
      <c r="AA8" s="403"/>
      <c r="AB8" s="403"/>
      <c r="AC8" s="403"/>
      <c r="AD8" s="404">
        <f t="shared" si="1"/>
        <v>0</v>
      </c>
      <c r="AE8" s="350"/>
      <c r="AF8" s="350">
        <v>52</v>
      </c>
      <c r="AG8" s="350"/>
      <c r="AH8" s="350"/>
      <c r="AI8" s="350"/>
      <c r="AJ8" s="402">
        <f t="shared" si="2"/>
        <v>52</v>
      </c>
      <c r="AK8" s="317">
        <v>5.1520000000000001</v>
      </c>
      <c r="AL8" s="317"/>
      <c r="AM8" s="317"/>
      <c r="AN8" s="317"/>
      <c r="AO8" s="317"/>
      <c r="AP8" s="349">
        <f t="shared" si="3"/>
        <v>5.1520000000000001</v>
      </c>
      <c r="AQ8" s="406"/>
      <c r="AR8" s="406"/>
      <c r="AS8" s="406"/>
      <c r="AT8" s="406"/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6"/>
      <c r="BG8" s="406"/>
      <c r="BH8" s="406"/>
      <c r="BI8" s="406"/>
      <c r="BJ8" s="406"/>
      <c r="BK8" s="406"/>
      <c r="BL8" s="406"/>
      <c r="BM8" s="406"/>
      <c r="BN8" s="406"/>
      <c r="BO8" s="406"/>
      <c r="BP8" s="406"/>
      <c r="BQ8" s="406"/>
      <c r="BR8" s="406"/>
      <c r="BS8" s="406"/>
      <c r="BT8" s="406"/>
      <c r="BU8" s="406"/>
      <c r="BV8" s="406"/>
      <c r="BW8" s="406"/>
      <c r="BX8" s="406"/>
      <c r="BY8" s="406"/>
      <c r="BZ8" s="406"/>
      <c r="CA8" s="406"/>
      <c r="CB8" s="406"/>
      <c r="CC8" s="406"/>
      <c r="CD8" s="406"/>
      <c r="CE8" s="406"/>
      <c r="CF8" s="406"/>
      <c r="CG8" s="406"/>
      <c r="CH8" s="406"/>
      <c r="CI8" s="406"/>
      <c r="CJ8" s="406"/>
      <c r="CK8" s="406"/>
      <c r="CL8" s="406"/>
      <c r="CM8" s="406"/>
      <c r="CN8" s="406"/>
      <c r="CO8" s="406"/>
      <c r="CP8" s="406"/>
      <c r="CQ8" s="406"/>
      <c r="CR8" s="406"/>
      <c r="CS8" s="406"/>
      <c r="CT8" s="406"/>
      <c r="CU8" s="406"/>
      <c r="CV8" s="406"/>
      <c r="CW8" s="406"/>
      <c r="CX8" s="406"/>
      <c r="CY8" s="406"/>
      <c r="CZ8" s="406"/>
      <c r="DA8" s="406"/>
      <c r="DB8" s="406"/>
      <c r="DC8" s="406"/>
      <c r="DD8" s="406"/>
      <c r="DE8" s="406"/>
      <c r="DF8" s="406"/>
      <c r="DG8" s="406"/>
      <c r="DH8" s="406"/>
      <c r="DI8" s="406"/>
      <c r="DJ8" s="406"/>
      <c r="DK8" s="406"/>
      <c r="DL8" s="406"/>
      <c r="DM8" s="406"/>
      <c r="DN8" s="406"/>
      <c r="DO8" s="406"/>
      <c r="DP8" s="406"/>
      <c r="DQ8" s="406"/>
      <c r="DR8" s="406"/>
      <c r="DS8" s="406"/>
      <c r="DT8" s="406"/>
      <c r="DU8" s="406"/>
      <c r="DV8" s="406"/>
      <c r="DW8" s="406"/>
      <c r="DX8" s="406"/>
      <c r="DY8" s="406"/>
      <c r="DZ8" s="406"/>
      <c r="EA8" s="406"/>
      <c r="EB8" s="406"/>
      <c r="EC8" s="406"/>
      <c r="ED8" s="406"/>
      <c r="EE8" s="406"/>
      <c r="EF8" s="406"/>
      <c r="EG8" s="406"/>
      <c r="EH8" s="406"/>
      <c r="EI8" s="406"/>
      <c r="EJ8" s="406"/>
      <c r="EK8" s="406"/>
      <c r="EL8" s="406"/>
      <c r="EM8" s="406"/>
      <c r="EN8" s="406"/>
      <c r="EO8" s="406"/>
      <c r="EP8" s="406"/>
      <c r="EQ8" s="406"/>
      <c r="ER8" s="406"/>
      <c r="ES8" s="406"/>
      <c r="ET8" s="406"/>
      <c r="EU8" s="406"/>
      <c r="EV8" s="406"/>
      <c r="EW8" s="406"/>
      <c r="EX8" s="406"/>
      <c r="EY8" s="406"/>
      <c r="EZ8" s="406"/>
      <c r="FA8" s="406"/>
      <c r="FB8" s="406"/>
      <c r="FC8" s="406"/>
      <c r="FD8" s="406"/>
      <c r="FE8" s="406"/>
      <c r="FF8" s="406"/>
      <c r="FG8" s="406"/>
      <c r="FH8" s="406"/>
      <c r="FI8" s="406"/>
      <c r="FJ8" s="406"/>
      <c r="FK8" s="406"/>
      <c r="FL8" s="406"/>
      <c r="FM8" s="406"/>
      <c r="FN8" s="406"/>
      <c r="FO8" s="406"/>
      <c r="FP8" s="406"/>
      <c r="FQ8" s="406"/>
      <c r="FR8" s="406"/>
      <c r="FS8" s="406"/>
      <c r="FT8" s="406"/>
      <c r="FU8" s="406"/>
      <c r="FV8" s="406"/>
      <c r="FW8" s="406"/>
      <c r="FX8" s="406"/>
      <c r="FY8" s="406"/>
      <c r="FZ8" s="406"/>
      <c r="GA8" s="406"/>
      <c r="GB8" s="406"/>
      <c r="GC8" s="406"/>
      <c r="GD8" s="406"/>
      <c r="GE8" s="406"/>
      <c r="GF8" s="406"/>
      <c r="GG8" s="406"/>
      <c r="GH8" s="406"/>
      <c r="GI8" s="406"/>
      <c r="GJ8" s="406"/>
      <c r="GK8" s="406"/>
      <c r="GL8" s="406"/>
      <c r="GM8" s="406"/>
      <c r="GN8" s="406"/>
      <c r="GO8" s="406"/>
      <c r="GP8" s="406"/>
      <c r="GQ8" s="406"/>
      <c r="GR8" s="406"/>
      <c r="GS8" s="406"/>
      <c r="GT8" s="406"/>
      <c r="GU8" s="406"/>
      <c r="GV8" s="406"/>
      <c r="GW8" s="406"/>
      <c r="GX8" s="406"/>
      <c r="GY8" s="406"/>
      <c r="GZ8" s="406"/>
      <c r="HA8" s="406"/>
      <c r="HB8" s="406"/>
      <c r="HC8" s="406"/>
      <c r="HD8" s="406"/>
      <c r="HE8" s="406"/>
      <c r="HF8" s="406"/>
      <c r="HG8" s="406"/>
      <c r="HH8" s="406"/>
      <c r="HI8" s="406"/>
      <c r="HJ8" s="406"/>
      <c r="HK8" s="406"/>
      <c r="HL8" s="406"/>
      <c r="HM8" s="406"/>
      <c r="HN8" s="406"/>
      <c r="HO8" s="406"/>
      <c r="HP8" s="406"/>
      <c r="HQ8" s="406"/>
      <c r="HR8" s="406"/>
      <c r="HS8" s="406"/>
      <c r="HT8" s="406"/>
      <c r="HU8" s="406"/>
      <c r="HV8" s="406"/>
      <c r="HW8" s="406"/>
      <c r="HX8" s="406"/>
      <c r="HY8" s="406"/>
      <c r="HZ8" s="406"/>
      <c r="IA8" s="406"/>
      <c r="IB8" s="406"/>
    </row>
    <row r="9" spans="1:732" s="318" customFormat="1" ht="24.45" customHeight="1">
      <c r="A9" s="325" t="s">
        <v>270</v>
      </c>
      <c r="B9" s="326" t="s">
        <v>235</v>
      </c>
      <c r="C9" s="326" t="s">
        <v>120</v>
      </c>
      <c r="D9" s="326" t="s">
        <v>116</v>
      </c>
      <c r="E9" s="333">
        <v>9</v>
      </c>
      <c r="F9" s="333" t="s">
        <v>215</v>
      </c>
      <c r="G9" s="447" t="s">
        <v>212</v>
      </c>
      <c r="H9" s="335">
        <v>37</v>
      </c>
      <c r="I9" s="335"/>
      <c r="J9" s="335"/>
      <c r="K9" s="335"/>
      <c r="L9" s="335"/>
      <c r="M9" s="336"/>
      <c r="N9" s="336">
        <v>37</v>
      </c>
      <c r="O9" s="339"/>
      <c r="P9" s="338"/>
      <c r="Q9" s="338">
        <v>37</v>
      </c>
      <c r="R9" s="340">
        <v>37</v>
      </c>
      <c r="S9" s="341">
        <v>31</v>
      </c>
      <c r="T9" s="341">
        <v>6</v>
      </c>
      <c r="U9" s="342" t="s">
        <v>126</v>
      </c>
      <c r="V9" s="453">
        <v>37</v>
      </c>
      <c r="W9" s="464" t="s">
        <v>123</v>
      </c>
      <c r="X9" s="450" t="s">
        <v>174</v>
      </c>
      <c r="Y9" s="403"/>
      <c r="Z9" s="403"/>
      <c r="AA9" s="403">
        <v>37</v>
      </c>
      <c r="AB9" s="403"/>
      <c r="AC9" s="404"/>
      <c r="AD9" s="404">
        <v>37</v>
      </c>
      <c r="AE9" s="350"/>
      <c r="AF9" s="350"/>
      <c r="AG9" s="350"/>
      <c r="AH9" s="350">
        <v>37</v>
      </c>
      <c r="AI9" s="350"/>
      <c r="AJ9" s="402">
        <f>SUM(AE9:AI9)</f>
        <v>37</v>
      </c>
      <c r="AK9" s="317"/>
      <c r="AL9" s="317"/>
      <c r="AM9" s="317">
        <v>3.6880000000000002</v>
      </c>
      <c r="AN9" s="317">
        <v>0.92100000000000004</v>
      </c>
      <c r="AO9" s="317"/>
      <c r="AP9" s="466">
        <f>SUM(AK9:AO9)</f>
        <v>4.609</v>
      </c>
      <c r="AQ9" s="406"/>
      <c r="AR9" s="406"/>
      <c r="AS9" s="406"/>
      <c r="AT9" s="406"/>
      <c r="AU9" s="406"/>
      <c r="AV9" s="406"/>
      <c r="AW9" s="406"/>
      <c r="AX9" s="406"/>
      <c r="AY9" s="406"/>
      <c r="AZ9" s="406"/>
      <c r="BA9" s="406"/>
      <c r="BB9" s="406"/>
      <c r="BC9" s="406"/>
      <c r="BD9" s="406"/>
      <c r="BE9" s="406"/>
      <c r="BF9" s="406"/>
      <c r="BG9" s="406"/>
      <c r="BH9" s="406"/>
      <c r="BI9" s="406"/>
      <c r="BJ9" s="406"/>
      <c r="BK9" s="406"/>
      <c r="BL9" s="406"/>
      <c r="BM9" s="406"/>
      <c r="BN9" s="406"/>
      <c r="BO9" s="406"/>
      <c r="BP9" s="406"/>
      <c r="BQ9" s="406"/>
      <c r="BR9" s="406"/>
      <c r="BS9" s="406"/>
      <c r="BT9" s="406"/>
      <c r="BU9" s="406"/>
      <c r="BV9" s="406"/>
      <c r="BW9" s="406"/>
      <c r="BX9" s="406"/>
      <c r="BY9" s="406"/>
      <c r="BZ9" s="406"/>
      <c r="CA9" s="406"/>
      <c r="CB9" s="406"/>
      <c r="CC9" s="406"/>
      <c r="CD9" s="406"/>
      <c r="CE9" s="406"/>
      <c r="CF9" s="406"/>
      <c r="CG9" s="406"/>
      <c r="CH9" s="406"/>
      <c r="CI9" s="406"/>
      <c r="CJ9" s="406"/>
      <c r="CK9" s="406"/>
      <c r="CL9" s="406"/>
      <c r="CM9" s="406"/>
      <c r="CN9" s="406"/>
      <c r="CO9" s="406"/>
      <c r="CP9" s="406"/>
      <c r="CQ9" s="406"/>
      <c r="CR9" s="406"/>
      <c r="CS9" s="406"/>
      <c r="CT9" s="406"/>
      <c r="CU9" s="406"/>
      <c r="CV9" s="406"/>
      <c r="CW9" s="406"/>
      <c r="CX9" s="406"/>
      <c r="CY9" s="406"/>
      <c r="CZ9" s="406"/>
      <c r="DA9" s="406"/>
      <c r="DB9" s="406"/>
      <c r="DC9" s="406"/>
      <c r="DD9" s="406"/>
      <c r="DE9" s="406"/>
      <c r="DF9" s="406"/>
      <c r="DG9" s="406"/>
      <c r="DH9" s="406"/>
      <c r="DI9" s="406"/>
      <c r="DJ9" s="406"/>
      <c r="DK9" s="406"/>
      <c r="DL9" s="406"/>
      <c r="DM9" s="406"/>
      <c r="DN9" s="406"/>
      <c r="DO9" s="406"/>
      <c r="DP9" s="406"/>
      <c r="DQ9" s="406"/>
      <c r="DR9" s="406"/>
      <c r="DS9" s="406"/>
      <c r="DT9" s="406"/>
      <c r="DU9" s="406"/>
      <c r="DV9" s="406"/>
      <c r="DW9" s="406"/>
      <c r="DX9" s="406"/>
      <c r="DY9" s="406"/>
      <c r="DZ9" s="406"/>
      <c r="EA9" s="406"/>
      <c r="EB9" s="406"/>
      <c r="EC9" s="406"/>
      <c r="ED9" s="406"/>
      <c r="EE9" s="406"/>
      <c r="EF9" s="406"/>
      <c r="EG9" s="406"/>
      <c r="EH9" s="406"/>
      <c r="EI9" s="406"/>
      <c r="EJ9" s="406"/>
      <c r="EK9" s="406"/>
      <c r="EL9" s="406"/>
      <c r="EM9" s="406"/>
      <c r="EN9" s="406"/>
      <c r="EO9" s="406"/>
      <c r="EP9" s="406"/>
      <c r="EQ9" s="406"/>
      <c r="ER9" s="406"/>
      <c r="ES9" s="406"/>
      <c r="ET9" s="406"/>
      <c r="EU9" s="406"/>
      <c r="EV9" s="406"/>
      <c r="EW9" s="406"/>
      <c r="EX9" s="406"/>
      <c r="EY9" s="406"/>
      <c r="EZ9" s="406"/>
      <c r="FA9" s="406"/>
      <c r="FB9" s="406"/>
      <c r="FC9" s="406"/>
      <c r="FD9" s="406"/>
      <c r="FE9" s="406"/>
      <c r="FF9" s="406"/>
      <c r="FG9" s="406"/>
      <c r="FH9" s="406"/>
      <c r="FI9" s="406"/>
      <c r="FJ9" s="406"/>
      <c r="FK9" s="406"/>
      <c r="FL9" s="406"/>
      <c r="FM9" s="406"/>
      <c r="FN9" s="406"/>
      <c r="FO9" s="406"/>
      <c r="FP9" s="406"/>
      <c r="FQ9" s="406"/>
      <c r="FR9" s="406"/>
      <c r="FS9" s="406"/>
      <c r="FT9" s="406"/>
      <c r="FU9" s="406"/>
      <c r="FV9" s="406"/>
      <c r="FW9" s="406"/>
      <c r="FX9" s="406"/>
      <c r="FY9" s="406"/>
      <c r="FZ9" s="406"/>
      <c r="GA9" s="406"/>
      <c r="GB9" s="406"/>
      <c r="GC9" s="406"/>
      <c r="GD9" s="406"/>
      <c r="GE9" s="406"/>
      <c r="GF9" s="406"/>
      <c r="GG9" s="406"/>
      <c r="GH9" s="406"/>
      <c r="GI9" s="406"/>
      <c r="GJ9" s="406"/>
      <c r="GK9" s="406"/>
      <c r="GL9" s="406"/>
      <c r="GM9" s="406"/>
      <c r="GN9" s="406"/>
      <c r="GO9" s="406"/>
      <c r="GP9" s="406"/>
      <c r="GQ9" s="406"/>
      <c r="GR9" s="406"/>
      <c r="GS9" s="406"/>
      <c r="GT9" s="406"/>
      <c r="GU9" s="406"/>
      <c r="GV9" s="406"/>
      <c r="GW9" s="406"/>
      <c r="GX9" s="406"/>
      <c r="GY9" s="406"/>
      <c r="GZ9" s="406"/>
      <c r="HA9" s="406"/>
      <c r="HB9" s="406"/>
      <c r="HC9" s="406"/>
      <c r="HD9" s="406"/>
      <c r="HE9" s="406"/>
      <c r="HF9" s="406"/>
      <c r="HG9" s="406"/>
      <c r="HH9" s="406"/>
      <c r="HI9" s="406"/>
      <c r="HJ9" s="406"/>
      <c r="HK9" s="406"/>
      <c r="HL9" s="406"/>
      <c r="HM9" s="406"/>
      <c r="HN9" s="406"/>
      <c r="HO9" s="406"/>
      <c r="HP9" s="406"/>
      <c r="HQ9" s="406"/>
      <c r="HR9" s="406"/>
      <c r="HS9" s="406"/>
      <c r="HT9" s="406"/>
      <c r="HU9" s="406"/>
      <c r="HV9" s="406"/>
      <c r="HW9" s="406"/>
      <c r="HX9" s="406"/>
      <c r="HY9" s="406"/>
      <c r="HZ9" s="406"/>
      <c r="IA9" s="406"/>
    </row>
    <row r="10" spans="1:732" s="318" customFormat="1" ht="24.45" customHeight="1">
      <c r="A10" s="325" t="s">
        <v>271</v>
      </c>
      <c r="B10" s="326" t="s">
        <v>235</v>
      </c>
      <c r="C10" s="326" t="s">
        <v>120</v>
      </c>
      <c r="D10" s="326" t="s">
        <v>272</v>
      </c>
      <c r="E10" s="333">
        <v>8</v>
      </c>
      <c r="F10" s="333" t="s">
        <v>215</v>
      </c>
      <c r="G10" s="447" t="s">
        <v>212</v>
      </c>
      <c r="H10" s="335"/>
      <c r="I10" s="335">
        <v>14</v>
      </c>
      <c r="J10" s="335"/>
      <c r="K10" s="335"/>
      <c r="L10" s="335"/>
      <c r="M10" s="336"/>
      <c r="N10" s="336">
        <v>14</v>
      </c>
      <c r="O10" s="339"/>
      <c r="P10" s="338"/>
      <c r="Q10" s="338">
        <v>14</v>
      </c>
      <c r="R10" s="340">
        <v>14</v>
      </c>
      <c r="S10" s="341">
        <v>14</v>
      </c>
      <c r="T10" s="341"/>
      <c r="U10" s="342"/>
      <c r="V10" s="453">
        <v>14</v>
      </c>
      <c r="W10" s="464" t="s">
        <v>123</v>
      </c>
      <c r="X10" s="450" t="s">
        <v>174</v>
      </c>
      <c r="Y10" s="403"/>
      <c r="Z10" s="403"/>
      <c r="AA10" s="403">
        <v>14</v>
      </c>
      <c r="AB10" s="403"/>
      <c r="AC10" s="404"/>
      <c r="AD10" s="404">
        <v>14</v>
      </c>
      <c r="AE10" s="350"/>
      <c r="AF10" s="350"/>
      <c r="AG10" s="350"/>
      <c r="AH10" s="350">
        <v>14</v>
      </c>
      <c r="AI10" s="350"/>
      <c r="AJ10" s="402">
        <f>SUM(AE10:AI10)</f>
        <v>14</v>
      </c>
      <c r="AK10" s="317"/>
      <c r="AL10" s="317"/>
      <c r="AM10" s="317">
        <v>1.1040000000000001</v>
      </c>
      <c r="AN10" s="317">
        <v>0.27600000000000002</v>
      </c>
      <c r="AO10" s="317"/>
      <c r="AP10" s="466">
        <f>SUM(AK10:AO10)</f>
        <v>1.3800000000000001</v>
      </c>
      <c r="AQ10" s="406"/>
      <c r="AR10" s="406"/>
      <c r="AS10" s="406"/>
      <c r="AT10" s="406"/>
      <c r="AU10" s="406"/>
      <c r="AV10" s="406"/>
      <c r="AW10" s="406"/>
      <c r="AX10" s="406"/>
      <c r="AY10" s="406"/>
      <c r="AZ10" s="406"/>
      <c r="BA10" s="406"/>
      <c r="BB10" s="406"/>
      <c r="BC10" s="406"/>
      <c r="BD10" s="406"/>
      <c r="BE10" s="406"/>
      <c r="BF10" s="406"/>
      <c r="BG10" s="406"/>
      <c r="BH10" s="406"/>
      <c r="BI10" s="406"/>
      <c r="BJ10" s="406"/>
      <c r="BK10" s="406"/>
      <c r="BL10" s="406"/>
      <c r="BM10" s="406"/>
      <c r="BN10" s="406"/>
      <c r="BO10" s="406"/>
      <c r="BP10" s="406"/>
      <c r="BQ10" s="406"/>
      <c r="BR10" s="406"/>
      <c r="BS10" s="406"/>
      <c r="BT10" s="406"/>
      <c r="BU10" s="406"/>
      <c r="BV10" s="406"/>
      <c r="BW10" s="406"/>
      <c r="BX10" s="406"/>
      <c r="BY10" s="406"/>
      <c r="BZ10" s="406"/>
      <c r="CA10" s="406"/>
      <c r="CB10" s="406"/>
      <c r="CC10" s="406"/>
      <c r="CD10" s="406"/>
      <c r="CE10" s="406"/>
      <c r="CF10" s="406"/>
      <c r="CG10" s="406"/>
      <c r="CH10" s="406"/>
      <c r="CI10" s="406"/>
      <c r="CJ10" s="406"/>
      <c r="CK10" s="406"/>
      <c r="CL10" s="406"/>
      <c r="CM10" s="406"/>
      <c r="CN10" s="406"/>
      <c r="CO10" s="406"/>
      <c r="CP10" s="406"/>
      <c r="CQ10" s="406"/>
      <c r="CR10" s="406"/>
      <c r="CS10" s="406"/>
      <c r="CT10" s="406"/>
      <c r="CU10" s="406"/>
      <c r="CV10" s="406"/>
      <c r="CW10" s="406"/>
      <c r="CX10" s="406"/>
      <c r="CY10" s="406"/>
      <c r="CZ10" s="406"/>
      <c r="DA10" s="406"/>
      <c r="DB10" s="406"/>
      <c r="DC10" s="406"/>
      <c r="DD10" s="406"/>
      <c r="DE10" s="406"/>
      <c r="DF10" s="406"/>
      <c r="DG10" s="406"/>
      <c r="DH10" s="406"/>
      <c r="DI10" s="406"/>
      <c r="DJ10" s="406"/>
      <c r="DK10" s="406"/>
      <c r="DL10" s="406"/>
      <c r="DM10" s="406"/>
      <c r="DN10" s="406"/>
      <c r="DO10" s="406"/>
      <c r="DP10" s="406"/>
      <c r="DQ10" s="406"/>
      <c r="DR10" s="406"/>
      <c r="DS10" s="406"/>
      <c r="DT10" s="406"/>
      <c r="DU10" s="406"/>
      <c r="DV10" s="406"/>
      <c r="DW10" s="406"/>
      <c r="DX10" s="406"/>
      <c r="DY10" s="406"/>
      <c r="DZ10" s="406"/>
      <c r="EA10" s="406"/>
      <c r="EB10" s="406"/>
      <c r="EC10" s="406"/>
      <c r="ED10" s="406"/>
      <c r="EE10" s="406"/>
      <c r="EF10" s="406"/>
      <c r="EG10" s="406"/>
      <c r="EH10" s="406"/>
      <c r="EI10" s="406"/>
      <c r="EJ10" s="406"/>
      <c r="EK10" s="406"/>
      <c r="EL10" s="406"/>
      <c r="EM10" s="406"/>
      <c r="EN10" s="406"/>
      <c r="EO10" s="406"/>
      <c r="EP10" s="406"/>
      <c r="EQ10" s="406"/>
      <c r="ER10" s="406"/>
      <c r="ES10" s="406"/>
      <c r="ET10" s="406"/>
      <c r="EU10" s="406"/>
      <c r="EV10" s="406"/>
      <c r="EW10" s="406"/>
      <c r="EX10" s="406"/>
      <c r="EY10" s="406"/>
      <c r="EZ10" s="406"/>
      <c r="FA10" s="406"/>
      <c r="FB10" s="406"/>
      <c r="FC10" s="406"/>
      <c r="FD10" s="406"/>
      <c r="FE10" s="406"/>
      <c r="FF10" s="406"/>
      <c r="FG10" s="406"/>
      <c r="FH10" s="406"/>
      <c r="FI10" s="406"/>
      <c r="FJ10" s="406"/>
      <c r="FK10" s="406"/>
      <c r="FL10" s="406"/>
      <c r="FM10" s="406"/>
      <c r="FN10" s="406"/>
      <c r="FO10" s="406"/>
      <c r="FP10" s="406"/>
      <c r="FQ10" s="406"/>
      <c r="FR10" s="406"/>
      <c r="FS10" s="406"/>
      <c r="FT10" s="406"/>
      <c r="FU10" s="406"/>
      <c r="FV10" s="406"/>
      <c r="FW10" s="406"/>
      <c r="FX10" s="406"/>
      <c r="FY10" s="406"/>
      <c r="FZ10" s="406"/>
      <c r="GA10" s="406"/>
      <c r="GB10" s="406"/>
      <c r="GC10" s="406"/>
      <c r="GD10" s="406"/>
      <c r="GE10" s="406"/>
      <c r="GF10" s="406"/>
      <c r="GG10" s="406"/>
      <c r="GH10" s="406"/>
      <c r="GI10" s="406"/>
      <c r="GJ10" s="406"/>
      <c r="GK10" s="406"/>
      <c r="GL10" s="406"/>
      <c r="GM10" s="406"/>
      <c r="GN10" s="406"/>
      <c r="GO10" s="406"/>
      <c r="GP10" s="406"/>
      <c r="GQ10" s="406"/>
      <c r="GR10" s="406"/>
      <c r="GS10" s="406"/>
      <c r="GT10" s="406"/>
      <c r="GU10" s="406"/>
      <c r="GV10" s="406"/>
      <c r="GW10" s="406"/>
      <c r="GX10" s="406"/>
      <c r="GY10" s="406"/>
      <c r="GZ10" s="406"/>
      <c r="HA10" s="406"/>
      <c r="HB10" s="406"/>
      <c r="HC10" s="406"/>
      <c r="HD10" s="406"/>
      <c r="HE10" s="406"/>
      <c r="HF10" s="406"/>
      <c r="HG10" s="406"/>
      <c r="HH10" s="406"/>
      <c r="HI10" s="406"/>
      <c r="HJ10" s="406"/>
      <c r="HK10" s="406"/>
      <c r="HL10" s="406"/>
      <c r="HM10" s="406"/>
      <c r="HN10" s="406"/>
      <c r="HO10" s="406"/>
      <c r="HP10" s="406"/>
      <c r="HQ10" s="406"/>
      <c r="HR10" s="406"/>
      <c r="HS10" s="406"/>
      <c r="HT10" s="406"/>
      <c r="HU10" s="406"/>
      <c r="HV10" s="406"/>
      <c r="HW10" s="406"/>
      <c r="HX10" s="406"/>
      <c r="HY10" s="406"/>
      <c r="HZ10" s="406"/>
      <c r="IA10" s="406"/>
    </row>
    <row r="11" spans="1:732" s="319" customFormat="1" ht="28.5" customHeight="1">
      <c r="A11" s="325" t="s">
        <v>274</v>
      </c>
      <c r="B11" s="326" t="s">
        <v>223</v>
      </c>
      <c r="C11" s="326" t="s">
        <v>120</v>
      </c>
      <c r="D11" s="326" t="s">
        <v>117</v>
      </c>
      <c r="E11" s="331">
        <v>8</v>
      </c>
      <c r="F11" s="333" t="s">
        <v>119</v>
      </c>
      <c r="G11" s="333" t="s">
        <v>211</v>
      </c>
      <c r="H11" s="335">
        <v>23</v>
      </c>
      <c r="I11" s="335"/>
      <c r="J11" s="335"/>
      <c r="K11" s="335"/>
      <c r="L11" s="335"/>
      <c r="M11" s="335"/>
      <c r="N11" s="405">
        <f t="shared" ref="N11:N17" si="4">SUM(H11:M11)</f>
        <v>23</v>
      </c>
      <c r="O11" s="338"/>
      <c r="P11" s="339"/>
      <c r="Q11" s="338">
        <v>23</v>
      </c>
      <c r="R11" s="340">
        <v>23</v>
      </c>
      <c r="S11" s="341">
        <v>17</v>
      </c>
      <c r="T11" s="341">
        <v>6</v>
      </c>
      <c r="U11" s="342" t="s">
        <v>126</v>
      </c>
      <c r="V11" s="342">
        <v>23</v>
      </c>
      <c r="W11" s="463" t="s">
        <v>123</v>
      </c>
      <c r="X11" s="461" t="s">
        <v>160</v>
      </c>
      <c r="Y11" s="345">
        <v>23</v>
      </c>
      <c r="Z11" s="345"/>
      <c r="AA11" s="345"/>
      <c r="AB11" s="345"/>
      <c r="AC11" s="345"/>
      <c r="AD11" s="346">
        <f t="shared" ref="AD11" si="5">SUM(Y11:AC11)</f>
        <v>23</v>
      </c>
      <c r="AE11" s="347"/>
      <c r="AF11" s="347">
        <v>23</v>
      </c>
      <c r="AG11" s="347"/>
      <c r="AH11" s="347"/>
      <c r="AI11" s="347"/>
      <c r="AJ11" s="348">
        <f t="shared" ref="AJ11" si="6">SUM(AE11:AI11)</f>
        <v>23</v>
      </c>
      <c r="AK11" s="317">
        <v>1.2190000000000001</v>
      </c>
      <c r="AL11" s="317">
        <v>1.2190000000000001</v>
      </c>
      <c r="AM11" s="317"/>
      <c r="AN11" s="317"/>
      <c r="AO11" s="317"/>
      <c r="AP11" s="349">
        <f t="shared" ref="AP11" si="7">SUM(AK11:AO11)</f>
        <v>2.4380000000000002</v>
      </c>
      <c r="AQ11" s="314"/>
      <c r="AR11" s="314"/>
      <c r="AS11" s="314"/>
      <c r="AT11" s="314"/>
      <c r="AU11" s="314"/>
      <c r="AV11" s="314"/>
      <c r="AW11" s="314"/>
      <c r="AX11" s="314"/>
      <c r="AY11" s="314"/>
      <c r="AZ11" s="314"/>
      <c r="BA11" s="314"/>
      <c r="BB11" s="314"/>
      <c r="BC11" s="314"/>
      <c r="BD11" s="314"/>
      <c r="BE11" s="314"/>
      <c r="BF11" s="314"/>
      <c r="BG11" s="314"/>
      <c r="BH11" s="314"/>
      <c r="BI11" s="314"/>
      <c r="BJ11" s="314"/>
      <c r="BK11" s="314"/>
      <c r="BL11" s="314"/>
      <c r="BM11" s="314"/>
      <c r="BN11" s="314"/>
      <c r="BO11" s="314"/>
      <c r="BP11" s="314"/>
      <c r="BQ11" s="314"/>
      <c r="BR11" s="314"/>
      <c r="BS11" s="314"/>
      <c r="BT11" s="314"/>
      <c r="BU11" s="314"/>
      <c r="BV11" s="314"/>
      <c r="BW11" s="314"/>
      <c r="BX11" s="314"/>
      <c r="BY11" s="314"/>
      <c r="BZ11" s="314"/>
      <c r="CA11" s="314"/>
      <c r="CB11" s="314"/>
      <c r="CC11" s="314"/>
      <c r="CD11" s="314"/>
      <c r="CE11" s="314"/>
      <c r="CF11" s="314"/>
      <c r="CG11" s="314"/>
      <c r="CH11" s="314"/>
      <c r="CI11" s="314"/>
      <c r="CJ11" s="314"/>
      <c r="CK11" s="314"/>
      <c r="CL11" s="314"/>
      <c r="CM11" s="314"/>
      <c r="CN11" s="314"/>
      <c r="CO11" s="314"/>
      <c r="CP11" s="314"/>
      <c r="CQ11" s="314"/>
      <c r="CR11" s="314"/>
      <c r="CS11" s="314"/>
      <c r="CT11" s="314"/>
      <c r="CU11" s="314"/>
      <c r="CV11" s="314"/>
      <c r="CW11" s="314"/>
      <c r="CX11" s="314"/>
      <c r="CY11" s="314"/>
      <c r="CZ11" s="314"/>
      <c r="DA11" s="314"/>
      <c r="DB11" s="314"/>
      <c r="DC11" s="314"/>
      <c r="DD11" s="314"/>
      <c r="DE11" s="314"/>
      <c r="DF11" s="314"/>
      <c r="DG11" s="314"/>
      <c r="DH11" s="314"/>
      <c r="DI11" s="314"/>
      <c r="DJ11" s="314"/>
      <c r="DK11" s="314"/>
      <c r="DL11" s="314"/>
      <c r="DM11" s="314"/>
      <c r="DN11" s="314"/>
      <c r="DO11" s="314"/>
      <c r="DP11" s="314"/>
      <c r="DQ11" s="314"/>
      <c r="DR11" s="314"/>
      <c r="DS11" s="314"/>
      <c r="DT11" s="314"/>
      <c r="DU11" s="314"/>
      <c r="DV11" s="314"/>
      <c r="DW11" s="314"/>
      <c r="DX11" s="314"/>
      <c r="DY11" s="314"/>
      <c r="DZ11" s="314"/>
      <c r="EA11" s="314"/>
      <c r="EB11" s="314"/>
      <c r="EC11" s="314"/>
      <c r="ED11" s="314"/>
      <c r="EE11" s="314"/>
      <c r="EF11" s="314"/>
      <c r="EG11" s="314"/>
      <c r="EH11" s="314"/>
      <c r="EI11" s="314"/>
      <c r="EJ11" s="314"/>
      <c r="EK11" s="314"/>
      <c r="EL11" s="314"/>
      <c r="EM11" s="314"/>
      <c r="EN11" s="314"/>
      <c r="EO11" s="314"/>
      <c r="EP11" s="314"/>
      <c r="EQ11" s="314"/>
      <c r="ER11" s="314"/>
      <c r="ES11" s="314"/>
      <c r="ET11" s="314"/>
      <c r="EU11" s="314"/>
      <c r="EV11" s="314"/>
      <c r="EW11" s="314"/>
      <c r="EX11" s="314"/>
      <c r="EY11" s="314"/>
      <c r="EZ11" s="314"/>
      <c r="FA11" s="314"/>
      <c r="FB11" s="314"/>
      <c r="FC11" s="314"/>
      <c r="FD11" s="314"/>
      <c r="FE11" s="314"/>
      <c r="FF11" s="314"/>
      <c r="FG11" s="314"/>
      <c r="FH11" s="314"/>
      <c r="FI11" s="314"/>
      <c r="FJ11" s="314"/>
      <c r="FK11" s="314"/>
      <c r="FL11" s="314"/>
      <c r="FM11" s="314"/>
      <c r="FN11" s="314"/>
      <c r="FO11" s="314"/>
      <c r="FP11" s="314"/>
      <c r="FQ11" s="314"/>
      <c r="FR11" s="314"/>
      <c r="FS11" s="314"/>
      <c r="FT11" s="314"/>
      <c r="FU11" s="314"/>
      <c r="FV11" s="314"/>
      <c r="FW11" s="314"/>
      <c r="FX11" s="314"/>
      <c r="FY11" s="314"/>
      <c r="FZ11" s="314"/>
      <c r="GA11" s="314"/>
      <c r="GB11" s="314"/>
      <c r="GC11" s="314"/>
      <c r="GD11" s="314"/>
      <c r="GE11" s="314"/>
      <c r="GF11" s="314"/>
      <c r="GG11" s="314"/>
      <c r="GH11" s="314"/>
      <c r="GI11" s="314"/>
      <c r="GJ11" s="314"/>
      <c r="GK11" s="314"/>
      <c r="GL11" s="314"/>
      <c r="GM11" s="314"/>
      <c r="GN11" s="314"/>
      <c r="GO11" s="314"/>
      <c r="GP11" s="314"/>
      <c r="GQ11" s="314"/>
      <c r="GR11" s="314"/>
      <c r="GS11" s="314"/>
      <c r="GT11" s="314"/>
      <c r="GU11" s="314"/>
      <c r="GV11" s="314"/>
      <c r="GW11" s="314"/>
      <c r="GX11" s="314"/>
      <c r="GY11" s="314"/>
      <c r="GZ11" s="314"/>
      <c r="HA11" s="314"/>
      <c r="HB11" s="314"/>
      <c r="HC11" s="314"/>
      <c r="HD11" s="314"/>
      <c r="HE11" s="314"/>
      <c r="HF11" s="314"/>
      <c r="HG11" s="314"/>
      <c r="HH11" s="314"/>
      <c r="HI11" s="314"/>
      <c r="HJ11" s="314"/>
      <c r="HK11" s="314"/>
      <c r="HL11" s="314"/>
      <c r="HM11" s="314"/>
      <c r="HN11" s="314"/>
      <c r="HO11" s="314"/>
      <c r="HP11" s="314"/>
      <c r="HQ11" s="314"/>
      <c r="HR11" s="314"/>
      <c r="HS11" s="314"/>
      <c r="HT11" s="314"/>
      <c r="HU11" s="314"/>
      <c r="HV11" s="314"/>
      <c r="HW11" s="314"/>
      <c r="HX11" s="314"/>
      <c r="HY11" s="314"/>
      <c r="HZ11" s="314"/>
      <c r="IA11" s="314"/>
      <c r="IB11" s="314"/>
      <c r="IC11" s="314"/>
      <c r="ID11" s="314"/>
      <c r="IE11" s="314"/>
      <c r="IF11" s="314"/>
      <c r="IG11" s="314"/>
      <c r="IH11" s="314"/>
      <c r="II11" s="314"/>
      <c r="IJ11" s="314"/>
      <c r="IK11" s="314"/>
      <c r="IL11" s="314"/>
      <c r="IM11" s="314"/>
      <c r="IN11" s="314"/>
      <c r="IO11" s="314"/>
      <c r="IP11" s="314"/>
      <c r="IQ11" s="314"/>
      <c r="IR11" s="314"/>
      <c r="IS11" s="314"/>
      <c r="IT11" s="314"/>
      <c r="IU11" s="314"/>
      <c r="IV11" s="314"/>
      <c r="IW11" s="314"/>
      <c r="IX11" s="314"/>
      <c r="IY11" s="314"/>
      <c r="IZ11" s="314"/>
      <c r="JA11" s="314"/>
      <c r="JB11" s="314"/>
      <c r="JC11" s="314"/>
      <c r="JD11" s="314"/>
      <c r="JE11" s="314"/>
      <c r="JF11" s="314"/>
      <c r="JG11" s="314"/>
      <c r="JH11" s="314"/>
      <c r="JI11" s="314"/>
      <c r="JJ11" s="314"/>
      <c r="JK11" s="314"/>
      <c r="JL11" s="314"/>
      <c r="JM11" s="314"/>
      <c r="JN11" s="314"/>
      <c r="JO11" s="314"/>
      <c r="JP11" s="314"/>
      <c r="JQ11" s="314"/>
      <c r="JR11" s="314"/>
      <c r="JS11" s="314"/>
      <c r="JT11" s="314"/>
      <c r="JU11" s="314"/>
      <c r="JV11" s="314"/>
      <c r="JW11" s="314"/>
      <c r="JX11" s="314"/>
      <c r="JY11" s="314"/>
      <c r="JZ11" s="314"/>
      <c r="KA11" s="314"/>
      <c r="KB11" s="314"/>
      <c r="KC11" s="314"/>
      <c r="KD11" s="314"/>
      <c r="KE11" s="314"/>
      <c r="KF11" s="314"/>
      <c r="KG11" s="314"/>
      <c r="KH11" s="314"/>
      <c r="KI11" s="314"/>
      <c r="KJ11" s="314"/>
      <c r="KK11" s="314"/>
      <c r="KL11" s="314"/>
      <c r="KM11" s="314"/>
      <c r="KN11" s="314"/>
      <c r="KO11" s="314"/>
      <c r="KP11" s="314"/>
      <c r="KQ11" s="314"/>
      <c r="KR11" s="314"/>
      <c r="KS11" s="314"/>
      <c r="KT11" s="314"/>
      <c r="KU11" s="314"/>
      <c r="KV11" s="314"/>
      <c r="KW11" s="314"/>
      <c r="KX11" s="314"/>
      <c r="KY11" s="314"/>
      <c r="KZ11" s="314"/>
      <c r="LA11" s="314"/>
      <c r="LB11" s="314"/>
      <c r="LC11" s="314"/>
      <c r="LD11" s="314"/>
      <c r="LE11" s="314"/>
      <c r="LF11" s="314"/>
      <c r="LG11" s="314"/>
      <c r="LH11" s="314"/>
      <c r="LI11" s="314"/>
      <c r="LJ11" s="314"/>
      <c r="LK11" s="314"/>
      <c r="LL11" s="314"/>
      <c r="LM11" s="314"/>
      <c r="LN11" s="314"/>
      <c r="LO11" s="314"/>
      <c r="LP11" s="314"/>
      <c r="LQ11" s="314"/>
      <c r="LR11" s="314"/>
      <c r="LS11" s="314"/>
      <c r="LT11" s="314"/>
      <c r="LU11" s="314"/>
      <c r="LV11" s="314"/>
      <c r="LW11" s="314"/>
      <c r="LX11" s="314"/>
      <c r="LY11" s="314"/>
      <c r="LZ11" s="314"/>
      <c r="MA11" s="314"/>
      <c r="MB11" s="314"/>
      <c r="MC11" s="314"/>
      <c r="MD11" s="314"/>
      <c r="ME11" s="314"/>
      <c r="MF11" s="314"/>
      <c r="MG11" s="314"/>
      <c r="MH11" s="314"/>
      <c r="MI11" s="314"/>
      <c r="MJ11" s="314"/>
      <c r="MK11" s="314"/>
      <c r="ML11" s="314"/>
      <c r="MM11" s="314"/>
      <c r="MN11" s="314"/>
      <c r="MO11" s="314"/>
      <c r="MP11" s="314"/>
      <c r="MQ11" s="314"/>
      <c r="MR11" s="314"/>
      <c r="MS11" s="314"/>
      <c r="MT11" s="314"/>
      <c r="MU11" s="314"/>
      <c r="MV11" s="314"/>
      <c r="MW11" s="314"/>
      <c r="MX11" s="314"/>
      <c r="MY11" s="314"/>
      <c r="MZ11" s="314"/>
      <c r="NA11" s="314"/>
      <c r="NB11" s="314"/>
      <c r="NC11" s="314"/>
      <c r="ND11" s="314"/>
      <c r="NE11" s="314"/>
      <c r="NF11" s="314"/>
      <c r="NG11" s="314"/>
      <c r="NH11" s="314"/>
      <c r="NI11" s="314"/>
      <c r="NJ11" s="314"/>
      <c r="NK11" s="314"/>
      <c r="NL11" s="314"/>
      <c r="NM11" s="314"/>
      <c r="NN11" s="314"/>
      <c r="NO11" s="314"/>
      <c r="NP11" s="314"/>
      <c r="NQ11" s="314"/>
      <c r="NR11" s="314"/>
      <c r="NS11" s="314"/>
      <c r="NT11" s="314"/>
      <c r="NU11" s="314"/>
      <c r="NV11" s="314"/>
      <c r="NW11" s="314"/>
      <c r="NX11" s="314"/>
      <c r="NY11" s="314"/>
      <c r="NZ11" s="314"/>
      <c r="OA11" s="314"/>
      <c r="OB11" s="314"/>
      <c r="OC11" s="314"/>
      <c r="OD11" s="314"/>
      <c r="OE11" s="314"/>
      <c r="OF11" s="314"/>
      <c r="OG11" s="314"/>
      <c r="OH11" s="314"/>
      <c r="OI11" s="314"/>
      <c r="OJ11" s="314"/>
      <c r="OK11" s="314"/>
      <c r="OL11" s="314"/>
      <c r="OM11" s="314"/>
      <c r="ON11" s="314"/>
      <c r="OO11" s="314"/>
      <c r="OP11" s="314"/>
      <c r="OQ11" s="314"/>
      <c r="OR11" s="314"/>
      <c r="OS11" s="314"/>
      <c r="OT11" s="314"/>
      <c r="OU11" s="314"/>
      <c r="OV11" s="314"/>
      <c r="OW11" s="314"/>
      <c r="OX11" s="314"/>
      <c r="OY11" s="314"/>
      <c r="OZ11" s="314"/>
      <c r="PA11" s="314"/>
      <c r="PB11" s="314"/>
      <c r="PC11" s="314"/>
      <c r="PD11" s="314"/>
      <c r="PE11" s="314"/>
      <c r="PF11" s="314"/>
      <c r="PG11" s="314"/>
      <c r="PH11" s="314"/>
      <c r="PI11" s="314"/>
      <c r="PJ11" s="314"/>
      <c r="PK11" s="314"/>
      <c r="PL11" s="314"/>
      <c r="PM11" s="314"/>
      <c r="PN11" s="314"/>
      <c r="PO11" s="314"/>
      <c r="PP11" s="314"/>
      <c r="PQ11" s="314"/>
      <c r="PR11" s="314"/>
      <c r="PS11" s="314"/>
      <c r="PT11" s="314"/>
      <c r="PU11" s="314"/>
      <c r="PV11" s="314"/>
      <c r="PW11" s="314"/>
      <c r="PX11" s="314"/>
      <c r="PY11" s="314"/>
      <c r="PZ11" s="314"/>
      <c r="QA11" s="314"/>
      <c r="QB11" s="314"/>
      <c r="QC11" s="314"/>
      <c r="QD11" s="314"/>
      <c r="QE11" s="314"/>
      <c r="QF11" s="314"/>
      <c r="QG11" s="314"/>
      <c r="QH11" s="314"/>
      <c r="QI11" s="314"/>
      <c r="QJ11" s="314"/>
      <c r="QK11" s="314"/>
      <c r="QL11" s="314"/>
      <c r="QM11" s="314"/>
      <c r="QN11" s="314"/>
      <c r="QO11" s="314"/>
      <c r="QP11" s="314"/>
      <c r="QQ11" s="314"/>
      <c r="QR11" s="314"/>
      <c r="QS11" s="314"/>
      <c r="QT11" s="314"/>
      <c r="QU11" s="314"/>
      <c r="QV11" s="314"/>
      <c r="QW11" s="314"/>
      <c r="QX11" s="314"/>
      <c r="QY11" s="314"/>
      <c r="QZ11" s="314"/>
      <c r="RA11" s="314"/>
      <c r="RB11" s="314"/>
      <c r="RC11" s="314"/>
      <c r="RD11" s="314"/>
      <c r="RE11" s="314"/>
      <c r="RF11" s="314"/>
      <c r="RG11" s="314"/>
      <c r="RH11" s="314"/>
      <c r="RI11" s="314"/>
      <c r="RJ11" s="314"/>
      <c r="RK11" s="314"/>
      <c r="RL11" s="314"/>
      <c r="RM11" s="314"/>
      <c r="RN11" s="314"/>
      <c r="RO11" s="314"/>
      <c r="RP11" s="314"/>
      <c r="RQ11" s="314"/>
      <c r="RR11" s="314"/>
      <c r="RS11" s="314"/>
      <c r="RT11" s="314"/>
      <c r="RU11" s="314"/>
      <c r="RV11" s="314"/>
      <c r="RW11" s="314"/>
      <c r="RX11" s="314"/>
      <c r="RY11" s="314"/>
      <c r="RZ11" s="314"/>
      <c r="SA11" s="314"/>
      <c r="SB11" s="314"/>
      <c r="SC11" s="314"/>
      <c r="SD11" s="314"/>
      <c r="SE11" s="314"/>
      <c r="SF11" s="314"/>
      <c r="SG11" s="314"/>
      <c r="SH11" s="314"/>
      <c r="SI11" s="314"/>
      <c r="SJ11" s="314"/>
      <c r="SK11" s="314"/>
      <c r="SL11" s="314"/>
      <c r="SM11" s="314"/>
      <c r="SN11" s="314"/>
      <c r="SO11" s="314"/>
      <c r="SP11" s="314"/>
      <c r="SQ11" s="314"/>
      <c r="SR11" s="314"/>
      <c r="SS11" s="314"/>
      <c r="ST11" s="314"/>
      <c r="SU11" s="314"/>
      <c r="SV11" s="314"/>
      <c r="SW11" s="314"/>
      <c r="SX11" s="314"/>
      <c r="SY11" s="314"/>
      <c r="SZ11" s="314"/>
      <c r="TA11" s="314"/>
      <c r="TB11" s="314"/>
      <c r="TC11" s="314"/>
      <c r="TD11" s="314"/>
      <c r="TE11" s="314"/>
      <c r="TF11" s="314"/>
      <c r="TG11" s="314"/>
      <c r="TH11" s="314"/>
      <c r="TI11" s="314"/>
      <c r="TJ11" s="314"/>
      <c r="TK11" s="314"/>
      <c r="TL11" s="314"/>
      <c r="TM11" s="314"/>
      <c r="TN11" s="314"/>
      <c r="TO11" s="314"/>
      <c r="TP11" s="314"/>
      <c r="TQ11" s="314"/>
      <c r="TR11" s="314"/>
      <c r="TS11" s="314"/>
      <c r="TT11" s="314"/>
      <c r="TU11" s="314"/>
      <c r="TV11" s="314"/>
      <c r="TW11" s="314"/>
      <c r="TX11" s="314"/>
      <c r="TY11" s="314"/>
      <c r="TZ11" s="314"/>
      <c r="UA11" s="314"/>
      <c r="UB11" s="314"/>
      <c r="UC11" s="314"/>
      <c r="UD11" s="314"/>
      <c r="UE11" s="314"/>
      <c r="UF11" s="314"/>
      <c r="UG11" s="314"/>
      <c r="UH11" s="314"/>
      <c r="UI11" s="314"/>
      <c r="UJ11" s="314"/>
      <c r="UK11" s="314"/>
      <c r="UL11" s="314"/>
      <c r="UM11" s="314"/>
      <c r="UN11" s="314"/>
      <c r="UO11" s="314"/>
      <c r="UP11" s="314"/>
      <c r="UQ11" s="314"/>
      <c r="UR11" s="314"/>
      <c r="US11" s="314"/>
      <c r="UT11" s="314"/>
      <c r="UU11" s="314"/>
      <c r="UV11" s="314"/>
      <c r="UW11" s="314"/>
      <c r="UX11" s="314"/>
      <c r="UY11" s="314"/>
      <c r="UZ11" s="314"/>
      <c r="VA11" s="314"/>
      <c r="VB11" s="314"/>
      <c r="VC11" s="314"/>
      <c r="VD11" s="314"/>
      <c r="VE11" s="314"/>
      <c r="VF11" s="314"/>
      <c r="VG11" s="314"/>
      <c r="VH11" s="314"/>
      <c r="VI11" s="314"/>
      <c r="VJ11" s="314"/>
      <c r="VK11" s="314"/>
      <c r="VL11" s="314"/>
      <c r="VM11" s="314"/>
      <c r="VN11" s="314"/>
      <c r="VO11" s="314"/>
      <c r="VP11" s="314"/>
      <c r="VQ11" s="314"/>
      <c r="VR11" s="314"/>
      <c r="VS11" s="314"/>
      <c r="VT11" s="314"/>
      <c r="VU11" s="314"/>
      <c r="VV11" s="314"/>
      <c r="VW11" s="314"/>
      <c r="VX11" s="314"/>
      <c r="VY11" s="314"/>
      <c r="VZ11" s="314"/>
      <c r="WA11" s="314"/>
      <c r="WB11" s="314"/>
      <c r="WC11" s="314"/>
      <c r="WD11" s="314"/>
      <c r="WE11" s="314"/>
      <c r="WF11" s="314"/>
      <c r="WG11" s="314"/>
      <c r="WH11" s="314"/>
      <c r="WI11" s="314"/>
      <c r="WJ11" s="314"/>
      <c r="WK11" s="314"/>
      <c r="WL11" s="314"/>
      <c r="WM11" s="314"/>
      <c r="WN11" s="314"/>
      <c r="WO11" s="314"/>
      <c r="WP11" s="314"/>
      <c r="WQ11" s="314"/>
      <c r="WR11" s="314"/>
      <c r="WS11" s="314"/>
      <c r="WT11" s="314"/>
      <c r="WU11" s="314"/>
      <c r="WV11" s="314"/>
      <c r="WW11" s="314"/>
      <c r="WX11" s="314"/>
      <c r="WY11" s="314"/>
      <c r="WZ11" s="314"/>
      <c r="XA11" s="314"/>
      <c r="XB11" s="314"/>
      <c r="XC11" s="314"/>
      <c r="XD11" s="314"/>
      <c r="XE11" s="314"/>
      <c r="XF11" s="314"/>
      <c r="XG11" s="314"/>
      <c r="XH11" s="314"/>
      <c r="XI11" s="314"/>
      <c r="XJ11" s="314"/>
      <c r="XK11" s="314"/>
      <c r="XL11" s="314"/>
      <c r="XM11" s="314"/>
      <c r="XN11" s="314"/>
      <c r="XO11" s="314"/>
      <c r="XP11" s="314"/>
      <c r="XQ11" s="314"/>
      <c r="XR11" s="314"/>
      <c r="XS11" s="314"/>
      <c r="XT11" s="314"/>
      <c r="XU11" s="314"/>
      <c r="XV11" s="314"/>
      <c r="XW11" s="314"/>
      <c r="XX11" s="314"/>
      <c r="XY11" s="314"/>
      <c r="XZ11" s="314"/>
      <c r="YA11" s="314"/>
      <c r="YB11" s="314"/>
      <c r="YC11" s="314"/>
      <c r="YD11" s="314"/>
      <c r="YE11" s="314"/>
      <c r="YF11" s="314"/>
      <c r="YG11" s="314"/>
      <c r="YH11" s="314"/>
      <c r="YI11" s="314"/>
      <c r="YJ11" s="314"/>
      <c r="YK11" s="314"/>
      <c r="YL11" s="314"/>
      <c r="YM11" s="314"/>
      <c r="YN11" s="314"/>
      <c r="YO11" s="314"/>
      <c r="YP11" s="314"/>
      <c r="YQ11" s="314"/>
      <c r="YR11" s="314"/>
      <c r="YS11" s="314"/>
      <c r="YT11" s="314"/>
      <c r="YU11" s="314"/>
      <c r="YV11" s="314"/>
      <c r="YW11" s="314"/>
      <c r="YX11" s="314"/>
      <c r="YY11" s="314"/>
      <c r="YZ11" s="314"/>
      <c r="ZA11" s="314"/>
      <c r="ZB11" s="314"/>
      <c r="ZC11" s="314"/>
      <c r="ZD11" s="314"/>
      <c r="ZE11" s="314"/>
      <c r="ZF11" s="314"/>
      <c r="ZG11" s="314"/>
      <c r="ZH11" s="314"/>
      <c r="ZI11" s="314"/>
      <c r="ZJ11" s="314"/>
      <c r="ZK11" s="314"/>
      <c r="ZL11" s="314"/>
      <c r="ZM11" s="314"/>
      <c r="ZN11" s="314"/>
      <c r="ZO11" s="314"/>
      <c r="ZP11" s="314"/>
      <c r="ZQ11" s="314"/>
      <c r="ZR11" s="314"/>
      <c r="ZS11" s="314"/>
      <c r="ZT11" s="314"/>
      <c r="ZU11" s="314"/>
      <c r="ZV11" s="314"/>
      <c r="ZW11" s="314"/>
      <c r="ZX11" s="314"/>
      <c r="ZY11" s="314"/>
      <c r="ZZ11" s="314"/>
      <c r="AAA11" s="314"/>
      <c r="AAB11" s="314"/>
      <c r="AAC11" s="314"/>
      <c r="AAD11" s="314"/>
      <c r="AAE11" s="314"/>
      <c r="AAF11" s="314"/>
      <c r="AAG11" s="314"/>
      <c r="AAH11" s="314"/>
      <c r="AAI11" s="314"/>
      <c r="AAJ11" s="314"/>
      <c r="AAK11" s="314"/>
      <c r="AAL11" s="314"/>
      <c r="AAM11" s="314"/>
      <c r="AAN11" s="314"/>
      <c r="AAO11" s="314"/>
      <c r="AAP11" s="314"/>
      <c r="AAQ11" s="314"/>
      <c r="AAR11" s="314"/>
      <c r="AAS11" s="314"/>
      <c r="AAT11" s="314"/>
      <c r="AAU11" s="314"/>
      <c r="AAV11" s="314"/>
      <c r="AAW11" s="314"/>
      <c r="AAX11" s="314"/>
      <c r="AAY11" s="314"/>
      <c r="AAZ11" s="314"/>
      <c r="ABA11" s="314"/>
      <c r="ABB11" s="314"/>
      <c r="ABC11" s="314"/>
      <c r="ABD11" s="314"/>
    </row>
    <row r="12" spans="1:732" s="319" customFormat="1" ht="28.5" customHeight="1">
      <c r="A12" s="325" t="s">
        <v>275</v>
      </c>
      <c r="B12" s="326" t="s">
        <v>224</v>
      </c>
      <c r="C12" s="326" t="s">
        <v>120</v>
      </c>
      <c r="D12" s="326" t="s">
        <v>117</v>
      </c>
      <c r="E12" s="331">
        <v>8</v>
      </c>
      <c r="F12" s="333" t="s">
        <v>119</v>
      </c>
      <c r="G12" s="333" t="s">
        <v>211</v>
      </c>
      <c r="H12" s="335">
        <v>42</v>
      </c>
      <c r="I12" s="335"/>
      <c r="J12" s="335"/>
      <c r="K12" s="335"/>
      <c r="L12" s="335"/>
      <c r="M12" s="335"/>
      <c r="N12" s="405">
        <f t="shared" si="4"/>
        <v>42</v>
      </c>
      <c r="O12" s="338"/>
      <c r="P12" s="339"/>
      <c r="Q12" s="338">
        <v>42</v>
      </c>
      <c r="R12" s="340">
        <v>42</v>
      </c>
      <c r="S12" s="341">
        <v>42</v>
      </c>
      <c r="T12" s="341"/>
      <c r="U12" s="342" t="s">
        <v>126</v>
      </c>
      <c r="V12" s="342">
        <v>42</v>
      </c>
      <c r="W12" s="463" t="s">
        <v>123</v>
      </c>
      <c r="X12" s="461" t="s">
        <v>161</v>
      </c>
      <c r="Y12" s="345"/>
      <c r="Z12" s="345">
        <v>42</v>
      </c>
      <c r="AA12" s="345"/>
      <c r="AB12" s="345"/>
      <c r="AC12" s="345"/>
      <c r="AD12" s="346">
        <v>42</v>
      </c>
      <c r="AE12" s="347"/>
      <c r="AF12" s="347"/>
      <c r="AG12" s="347">
        <v>42</v>
      </c>
      <c r="AH12" s="347"/>
      <c r="AI12" s="347"/>
      <c r="AJ12" s="348">
        <v>42</v>
      </c>
      <c r="AK12" s="317"/>
      <c r="AL12" s="317">
        <v>2.226</v>
      </c>
      <c r="AM12" s="317">
        <v>2.226</v>
      </c>
      <c r="AN12" s="317"/>
      <c r="AO12" s="317"/>
      <c r="AP12" s="349">
        <f>SUM(AK12:AO12)</f>
        <v>4.452</v>
      </c>
      <c r="AQ12" s="314"/>
      <c r="AR12" s="314"/>
      <c r="AS12" s="314"/>
      <c r="AT12" s="314"/>
      <c r="AU12" s="314"/>
      <c r="AV12" s="314"/>
      <c r="AW12" s="314"/>
      <c r="AX12" s="314"/>
      <c r="AY12" s="314"/>
      <c r="AZ12" s="314"/>
      <c r="BA12" s="314"/>
      <c r="BB12" s="314"/>
      <c r="BC12" s="314"/>
      <c r="BD12" s="314"/>
      <c r="BE12" s="314"/>
      <c r="BF12" s="314"/>
      <c r="BG12" s="314"/>
      <c r="BH12" s="314"/>
      <c r="BI12" s="314"/>
      <c r="BJ12" s="314"/>
      <c r="BK12" s="314"/>
      <c r="BL12" s="314"/>
      <c r="BM12" s="314"/>
      <c r="BN12" s="314"/>
      <c r="BO12" s="314"/>
      <c r="BP12" s="314"/>
      <c r="BQ12" s="314"/>
      <c r="BR12" s="314"/>
      <c r="BS12" s="314"/>
      <c r="BT12" s="314"/>
      <c r="BU12" s="314"/>
      <c r="BV12" s="314"/>
      <c r="BW12" s="314"/>
      <c r="BX12" s="314"/>
      <c r="BY12" s="314"/>
      <c r="BZ12" s="314"/>
      <c r="CA12" s="314"/>
      <c r="CB12" s="314"/>
      <c r="CC12" s="314"/>
      <c r="CD12" s="314"/>
      <c r="CE12" s="314"/>
      <c r="CF12" s="314"/>
      <c r="CG12" s="314"/>
      <c r="CH12" s="314"/>
      <c r="CI12" s="314"/>
      <c r="CJ12" s="314"/>
      <c r="CK12" s="314"/>
      <c r="CL12" s="314"/>
      <c r="CM12" s="314"/>
      <c r="CN12" s="314"/>
      <c r="CO12" s="314"/>
      <c r="CP12" s="314"/>
      <c r="CQ12" s="314"/>
      <c r="CR12" s="314"/>
      <c r="CS12" s="314"/>
      <c r="CT12" s="314"/>
      <c r="CU12" s="314"/>
      <c r="CV12" s="314"/>
      <c r="CW12" s="314"/>
      <c r="CX12" s="314"/>
      <c r="CY12" s="314"/>
      <c r="CZ12" s="314"/>
      <c r="DA12" s="314"/>
      <c r="DB12" s="314"/>
      <c r="DC12" s="314"/>
      <c r="DD12" s="314"/>
      <c r="DE12" s="314"/>
      <c r="DF12" s="314"/>
      <c r="DG12" s="314"/>
      <c r="DH12" s="314"/>
      <c r="DI12" s="314"/>
      <c r="DJ12" s="314"/>
      <c r="DK12" s="314"/>
      <c r="DL12" s="314"/>
      <c r="DM12" s="314"/>
      <c r="DN12" s="314"/>
      <c r="DO12" s="314"/>
      <c r="DP12" s="314"/>
      <c r="DQ12" s="314"/>
      <c r="DR12" s="314"/>
      <c r="DS12" s="314"/>
      <c r="DT12" s="314"/>
      <c r="DU12" s="314"/>
      <c r="DV12" s="314"/>
      <c r="DW12" s="314"/>
      <c r="DX12" s="314"/>
      <c r="DY12" s="314"/>
      <c r="DZ12" s="314"/>
      <c r="EA12" s="314"/>
      <c r="EB12" s="314"/>
      <c r="EC12" s="314"/>
      <c r="ED12" s="314"/>
      <c r="EE12" s="314"/>
      <c r="EF12" s="314"/>
      <c r="EG12" s="314"/>
      <c r="EH12" s="314"/>
      <c r="EI12" s="314"/>
      <c r="EJ12" s="314"/>
      <c r="EK12" s="314"/>
      <c r="EL12" s="314"/>
      <c r="EM12" s="314"/>
      <c r="EN12" s="314"/>
      <c r="EO12" s="314"/>
      <c r="EP12" s="314"/>
      <c r="EQ12" s="314"/>
      <c r="ER12" s="314"/>
      <c r="ES12" s="314"/>
      <c r="ET12" s="314"/>
      <c r="EU12" s="314"/>
      <c r="EV12" s="314"/>
      <c r="EW12" s="314"/>
      <c r="EX12" s="314"/>
      <c r="EY12" s="314"/>
      <c r="EZ12" s="314"/>
      <c r="FA12" s="314"/>
      <c r="FB12" s="314"/>
      <c r="FC12" s="314"/>
      <c r="FD12" s="314"/>
      <c r="FE12" s="314"/>
      <c r="FF12" s="314"/>
      <c r="FG12" s="314"/>
      <c r="FH12" s="314"/>
      <c r="FI12" s="314"/>
      <c r="FJ12" s="314"/>
      <c r="FK12" s="314"/>
      <c r="FL12" s="314"/>
      <c r="FM12" s="314"/>
      <c r="FN12" s="314"/>
      <c r="FO12" s="314"/>
      <c r="FP12" s="314"/>
      <c r="FQ12" s="314"/>
      <c r="FR12" s="314"/>
      <c r="FS12" s="314"/>
      <c r="FT12" s="314"/>
      <c r="FU12" s="314"/>
      <c r="FV12" s="314"/>
      <c r="FW12" s="314"/>
      <c r="FX12" s="314"/>
      <c r="FY12" s="314"/>
      <c r="FZ12" s="314"/>
      <c r="GA12" s="314"/>
      <c r="GB12" s="314"/>
      <c r="GC12" s="314"/>
      <c r="GD12" s="314"/>
      <c r="GE12" s="314"/>
      <c r="GF12" s="314"/>
      <c r="GG12" s="314"/>
      <c r="GH12" s="314"/>
      <c r="GI12" s="314"/>
      <c r="GJ12" s="314"/>
      <c r="GK12" s="314"/>
      <c r="GL12" s="314"/>
      <c r="GM12" s="314"/>
      <c r="GN12" s="314"/>
      <c r="GO12" s="314"/>
      <c r="GP12" s="314"/>
      <c r="GQ12" s="314"/>
      <c r="GR12" s="314"/>
      <c r="GS12" s="314"/>
      <c r="GT12" s="314"/>
      <c r="GU12" s="314"/>
      <c r="GV12" s="314"/>
      <c r="GW12" s="314"/>
      <c r="GX12" s="314"/>
      <c r="GY12" s="314"/>
      <c r="GZ12" s="314"/>
      <c r="HA12" s="314"/>
      <c r="HB12" s="314"/>
      <c r="HC12" s="314"/>
      <c r="HD12" s="314"/>
      <c r="HE12" s="314"/>
      <c r="HF12" s="314"/>
      <c r="HG12" s="314"/>
      <c r="HH12" s="314"/>
      <c r="HI12" s="314"/>
      <c r="HJ12" s="314"/>
      <c r="HK12" s="314"/>
      <c r="HL12" s="314"/>
      <c r="HM12" s="314"/>
      <c r="HN12" s="314"/>
      <c r="HO12" s="314"/>
      <c r="HP12" s="314"/>
      <c r="HQ12" s="314"/>
      <c r="HR12" s="314"/>
      <c r="HS12" s="314"/>
      <c r="HT12" s="314"/>
      <c r="HU12" s="314"/>
      <c r="HV12" s="314"/>
      <c r="HW12" s="314"/>
      <c r="HX12" s="314"/>
      <c r="HY12" s="314"/>
      <c r="HZ12" s="314"/>
      <c r="IA12" s="314"/>
      <c r="IB12" s="314"/>
      <c r="IC12" s="314"/>
      <c r="ID12" s="314"/>
      <c r="IE12" s="314"/>
      <c r="IF12" s="314"/>
      <c r="IG12" s="314"/>
      <c r="IH12" s="314"/>
      <c r="II12" s="314"/>
      <c r="IJ12" s="314"/>
      <c r="IK12" s="314"/>
      <c r="IL12" s="314"/>
      <c r="IM12" s="314"/>
      <c r="IN12" s="314"/>
      <c r="IO12" s="314"/>
      <c r="IP12" s="314"/>
      <c r="IQ12" s="314"/>
      <c r="IR12" s="314"/>
      <c r="IS12" s="314"/>
      <c r="IT12" s="314"/>
      <c r="IU12" s="314"/>
      <c r="IV12" s="314"/>
      <c r="IW12" s="314"/>
      <c r="IX12" s="314"/>
      <c r="IY12" s="314"/>
      <c r="IZ12" s="314"/>
      <c r="JA12" s="314"/>
      <c r="JB12" s="314"/>
      <c r="JC12" s="314"/>
      <c r="JD12" s="314"/>
      <c r="JE12" s="314"/>
      <c r="JF12" s="314"/>
      <c r="JG12" s="314"/>
      <c r="JH12" s="314"/>
      <c r="JI12" s="314"/>
      <c r="JJ12" s="314"/>
      <c r="JK12" s="314"/>
      <c r="JL12" s="314"/>
      <c r="JM12" s="314"/>
      <c r="JN12" s="314"/>
      <c r="JO12" s="314"/>
      <c r="JP12" s="314"/>
      <c r="JQ12" s="314"/>
      <c r="JR12" s="314"/>
      <c r="JS12" s="314"/>
      <c r="JT12" s="314"/>
      <c r="JU12" s="314"/>
      <c r="JV12" s="314"/>
      <c r="JW12" s="314"/>
      <c r="JX12" s="314"/>
      <c r="JY12" s="314"/>
      <c r="JZ12" s="314"/>
      <c r="KA12" s="314"/>
      <c r="KB12" s="314"/>
      <c r="KC12" s="314"/>
      <c r="KD12" s="314"/>
      <c r="KE12" s="314"/>
      <c r="KF12" s="314"/>
      <c r="KG12" s="314"/>
      <c r="KH12" s="314"/>
      <c r="KI12" s="314"/>
      <c r="KJ12" s="314"/>
      <c r="KK12" s="314"/>
      <c r="KL12" s="314"/>
      <c r="KM12" s="314"/>
      <c r="KN12" s="314"/>
      <c r="KO12" s="314"/>
      <c r="KP12" s="314"/>
      <c r="KQ12" s="314"/>
      <c r="KR12" s="314"/>
      <c r="KS12" s="314"/>
      <c r="KT12" s="314"/>
      <c r="KU12" s="314"/>
      <c r="KV12" s="314"/>
      <c r="KW12" s="314"/>
      <c r="KX12" s="314"/>
      <c r="KY12" s="314"/>
      <c r="KZ12" s="314"/>
      <c r="LA12" s="314"/>
      <c r="LB12" s="314"/>
      <c r="LC12" s="314"/>
      <c r="LD12" s="314"/>
      <c r="LE12" s="314"/>
      <c r="LF12" s="314"/>
      <c r="LG12" s="314"/>
      <c r="LH12" s="314"/>
      <c r="LI12" s="314"/>
      <c r="LJ12" s="314"/>
      <c r="LK12" s="314"/>
      <c r="LL12" s="314"/>
      <c r="LM12" s="314"/>
      <c r="LN12" s="314"/>
      <c r="LO12" s="314"/>
      <c r="LP12" s="314"/>
      <c r="LQ12" s="314"/>
      <c r="LR12" s="314"/>
      <c r="LS12" s="314"/>
      <c r="LT12" s="314"/>
      <c r="LU12" s="314"/>
      <c r="LV12" s="314"/>
      <c r="LW12" s="314"/>
      <c r="LX12" s="314"/>
      <c r="LY12" s="314"/>
      <c r="LZ12" s="314"/>
      <c r="MA12" s="314"/>
      <c r="MB12" s="314"/>
      <c r="MC12" s="314"/>
      <c r="MD12" s="314"/>
      <c r="ME12" s="314"/>
      <c r="MF12" s="314"/>
      <c r="MG12" s="314"/>
      <c r="MH12" s="314"/>
      <c r="MI12" s="314"/>
      <c r="MJ12" s="314"/>
      <c r="MK12" s="314"/>
      <c r="ML12" s="314"/>
      <c r="MM12" s="314"/>
      <c r="MN12" s="314"/>
      <c r="MO12" s="314"/>
      <c r="MP12" s="314"/>
      <c r="MQ12" s="314"/>
      <c r="MR12" s="314"/>
      <c r="MS12" s="314"/>
      <c r="MT12" s="314"/>
      <c r="MU12" s="314"/>
      <c r="MV12" s="314"/>
      <c r="MW12" s="314"/>
      <c r="MX12" s="314"/>
      <c r="MY12" s="314"/>
      <c r="MZ12" s="314"/>
      <c r="NA12" s="314"/>
      <c r="NB12" s="314"/>
      <c r="NC12" s="314"/>
      <c r="ND12" s="314"/>
      <c r="NE12" s="314"/>
      <c r="NF12" s="314"/>
      <c r="NG12" s="314"/>
      <c r="NH12" s="314"/>
      <c r="NI12" s="314"/>
      <c r="NJ12" s="314"/>
      <c r="NK12" s="314"/>
      <c r="NL12" s="314"/>
      <c r="NM12" s="314"/>
      <c r="NN12" s="314"/>
      <c r="NO12" s="314"/>
      <c r="NP12" s="314"/>
      <c r="NQ12" s="314"/>
      <c r="NR12" s="314"/>
      <c r="NS12" s="314"/>
      <c r="NT12" s="314"/>
      <c r="NU12" s="314"/>
      <c r="NV12" s="314"/>
      <c r="NW12" s="314"/>
      <c r="NX12" s="314"/>
      <c r="NY12" s="314"/>
      <c r="NZ12" s="314"/>
      <c r="OA12" s="314"/>
      <c r="OB12" s="314"/>
      <c r="OC12" s="314"/>
      <c r="OD12" s="314"/>
      <c r="OE12" s="314"/>
      <c r="OF12" s="314"/>
      <c r="OG12" s="314"/>
      <c r="OH12" s="314"/>
      <c r="OI12" s="314"/>
      <c r="OJ12" s="314"/>
      <c r="OK12" s="314"/>
      <c r="OL12" s="314"/>
      <c r="OM12" s="314"/>
      <c r="ON12" s="314"/>
      <c r="OO12" s="314"/>
      <c r="OP12" s="314"/>
      <c r="OQ12" s="314"/>
      <c r="OR12" s="314"/>
      <c r="OS12" s="314"/>
      <c r="OT12" s="314"/>
      <c r="OU12" s="314"/>
      <c r="OV12" s="314"/>
      <c r="OW12" s="314"/>
      <c r="OX12" s="314"/>
      <c r="OY12" s="314"/>
      <c r="OZ12" s="314"/>
      <c r="PA12" s="314"/>
      <c r="PB12" s="314"/>
      <c r="PC12" s="314"/>
      <c r="PD12" s="314"/>
      <c r="PE12" s="314"/>
      <c r="PF12" s="314"/>
      <c r="PG12" s="314"/>
      <c r="PH12" s="314"/>
      <c r="PI12" s="314"/>
      <c r="PJ12" s="314"/>
      <c r="PK12" s="314"/>
      <c r="PL12" s="314"/>
      <c r="PM12" s="314"/>
      <c r="PN12" s="314"/>
      <c r="PO12" s="314"/>
      <c r="PP12" s="314"/>
      <c r="PQ12" s="314"/>
      <c r="PR12" s="314"/>
      <c r="PS12" s="314"/>
      <c r="PT12" s="314"/>
      <c r="PU12" s="314"/>
      <c r="PV12" s="314"/>
      <c r="PW12" s="314"/>
      <c r="PX12" s="314"/>
      <c r="PY12" s="314"/>
      <c r="PZ12" s="314"/>
      <c r="QA12" s="314"/>
      <c r="QB12" s="314"/>
      <c r="QC12" s="314"/>
      <c r="QD12" s="314"/>
      <c r="QE12" s="314"/>
      <c r="QF12" s="314"/>
      <c r="QG12" s="314"/>
      <c r="QH12" s="314"/>
      <c r="QI12" s="314"/>
      <c r="QJ12" s="314"/>
      <c r="QK12" s="314"/>
      <c r="QL12" s="314"/>
      <c r="QM12" s="314"/>
      <c r="QN12" s="314"/>
      <c r="QO12" s="314"/>
      <c r="QP12" s="314"/>
      <c r="QQ12" s="314"/>
      <c r="QR12" s="314"/>
      <c r="QS12" s="314"/>
      <c r="QT12" s="314"/>
      <c r="QU12" s="314"/>
      <c r="QV12" s="314"/>
      <c r="QW12" s="314"/>
      <c r="QX12" s="314"/>
      <c r="QY12" s="314"/>
      <c r="QZ12" s="314"/>
      <c r="RA12" s="314"/>
      <c r="RB12" s="314"/>
      <c r="RC12" s="314"/>
      <c r="RD12" s="314"/>
      <c r="RE12" s="314"/>
      <c r="RF12" s="314"/>
      <c r="RG12" s="314"/>
      <c r="RH12" s="314"/>
      <c r="RI12" s="314"/>
      <c r="RJ12" s="314"/>
      <c r="RK12" s="314"/>
      <c r="RL12" s="314"/>
      <c r="RM12" s="314"/>
      <c r="RN12" s="314"/>
      <c r="RO12" s="314"/>
      <c r="RP12" s="314"/>
      <c r="RQ12" s="314"/>
      <c r="RR12" s="314"/>
      <c r="RS12" s="314"/>
      <c r="RT12" s="314"/>
      <c r="RU12" s="314"/>
      <c r="RV12" s="314"/>
      <c r="RW12" s="314"/>
      <c r="RX12" s="314"/>
      <c r="RY12" s="314"/>
      <c r="RZ12" s="314"/>
      <c r="SA12" s="314"/>
      <c r="SB12" s="314"/>
      <c r="SC12" s="314"/>
      <c r="SD12" s="314"/>
      <c r="SE12" s="314"/>
      <c r="SF12" s="314"/>
      <c r="SG12" s="314"/>
      <c r="SH12" s="314"/>
      <c r="SI12" s="314"/>
      <c r="SJ12" s="314"/>
      <c r="SK12" s="314"/>
      <c r="SL12" s="314"/>
      <c r="SM12" s="314"/>
      <c r="SN12" s="314"/>
      <c r="SO12" s="314"/>
      <c r="SP12" s="314"/>
      <c r="SQ12" s="314"/>
      <c r="SR12" s="314"/>
      <c r="SS12" s="314"/>
      <c r="ST12" s="314"/>
      <c r="SU12" s="314"/>
      <c r="SV12" s="314"/>
      <c r="SW12" s="314"/>
      <c r="SX12" s="314"/>
      <c r="SY12" s="314"/>
      <c r="SZ12" s="314"/>
      <c r="TA12" s="314"/>
      <c r="TB12" s="314"/>
      <c r="TC12" s="314"/>
      <c r="TD12" s="314"/>
      <c r="TE12" s="314"/>
      <c r="TF12" s="314"/>
      <c r="TG12" s="314"/>
      <c r="TH12" s="314"/>
      <c r="TI12" s="314"/>
      <c r="TJ12" s="314"/>
      <c r="TK12" s="314"/>
      <c r="TL12" s="314"/>
      <c r="TM12" s="314"/>
      <c r="TN12" s="314"/>
      <c r="TO12" s="314"/>
      <c r="TP12" s="314"/>
      <c r="TQ12" s="314"/>
      <c r="TR12" s="314"/>
      <c r="TS12" s="314"/>
      <c r="TT12" s="314"/>
      <c r="TU12" s="314"/>
      <c r="TV12" s="314"/>
      <c r="TW12" s="314"/>
      <c r="TX12" s="314"/>
      <c r="TY12" s="314"/>
      <c r="TZ12" s="314"/>
      <c r="UA12" s="314"/>
      <c r="UB12" s="314"/>
      <c r="UC12" s="314"/>
      <c r="UD12" s="314"/>
      <c r="UE12" s="314"/>
      <c r="UF12" s="314"/>
      <c r="UG12" s="314"/>
      <c r="UH12" s="314"/>
      <c r="UI12" s="314"/>
      <c r="UJ12" s="314"/>
      <c r="UK12" s="314"/>
      <c r="UL12" s="314"/>
      <c r="UM12" s="314"/>
      <c r="UN12" s="314"/>
      <c r="UO12" s="314"/>
      <c r="UP12" s="314"/>
      <c r="UQ12" s="314"/>
      <c r="UR12" s="314"/>
      <c r="US12" s="314"/>
      <c r="UT12" s="314"/>
      <c r="UU12" s="314"/>
      <c r="UV12" s="314"/>
      <c r="UW12" s="314"/>
      <c r="UX12" s="314"/>
      <c r="UY12" s="314"/>
      <c r="UZ12" s="314"/>
      <c r="VA12" s="314"/>
      <c r="VB12" s="314"/>
      <c r="VC12" s="314"/>
      <c r="VD12" s="314"/>
      <c r="VE12" s="314"/>
      <c r="VF12" s="314"/>
      <c r="VG12" s="314"/>
      <c r="VH12" s="314"/>
      <c r="VI12" s="314"/>
      <c r="VJ12" s="314"/>
      <c r="VK12" s="314"/>
      <c r="VL12" s="314"/>
      <c r="VM12" s="314"/>
      <c r="VN12" s="314"/>
      <c r="VO12" s="314"/>
      <c r="VP12" s="314"/>
      <c r="VQ12" s="314"/>
      <c r="VR12" s="314"/>
      <c r="VS12" s="314"/>
      <c r="VT12" s="314"/>
      <c r="VU12" s="314"/>
      <c r="VV12" s="314"/>
      <c r="VW12" s="314"/>
      <c r="VX12" s="314"/>
      <c r="VY12" s="314"/>
      <c r="VZ12" s="314"/>
      <c r="WA12" s="314"/>
      <c r="WB12" s="314"/>
      <c r="WC12" s="314"/>
      <c r="WD12" s="314"/>
      <c r="WE12" s="314"/>
      <c r="WF12" s="314"/>
      <c r="WG12" s="314"/>
      <c r="WH12" s="314"/>
      <c r="WI12" s="314"/>
      <c r="WJ12" s="314"/>
      <c r="WK12" s="314"/>
      <c r="WL12" s="314"/>
      <c r="WM12" s="314"/>
      <c r="WN12" s="314"/>
      <c r="WO12" s="314"/>
      <c r="WP12" s="314"/>
      <c r="WQ12" s="314"/>
      <c r="WR12" s="314"/>
      <c r="WS12" s="314"/>
      <c r="WT12" s="314"/>
      <c r="WU12" s="314"/>
      <c r="WV12" s="314"/>
      <c r="WW12" s="314"/>
      <c r="WX12" s="314"/>
      <c r="WY12" s="314"/>
      <c r="WZ12" s="314"/>
      <c r="XA12" s="314"/>
      <c r="XB12" s="314"/>
      <c r="XC12" s="314"/>
      <c r="XD12" s="314"/>
      <c r="XE12" s="314"/>
      <c r="XF12" s="314"/>
      <c r="XG12" s="314"/>
      <c r="XH12" s="314"/>
      <c r="XI12" s="314"/>
      <c r="XJ12" s="314"/>
      <c r="XK12" s="314"/>
      <c r="XL12" s="314"/>
      <c r="XM12" s="314"/>
      <c r="XN12" s="314"/>
      <c r="XO12" s="314"/>
      <c r="XP12" s="314"/>
      <c r="XQ12" s="314"/>
      <c r="XR12" s="314"/>
      <c r="XS12" s="314"/>
      <c r="XT12" s="314"/>
      <c r="XU12" s="314"/>
      <c r="XV12" s="314"/>
      <c r="XW12" s="314"/>
      <c r="XX12" s="314"/>
      <c r="XY12" s="314"/>
      <c r="XZ12" s="314"/>
      <c r="YA12" s="314"/>
      <c r="YB12" s="314"/>
      <c r="YC12" s="314"/>
      <c r="YD12" s="314"/>
      <c r="YE12" s="314"/>
      <c r="YF12" s="314"/>
      <c r="YG12" s="314"/>
      <c r="YH12" s="314"/>
      <c r="YI12" s="314"/>
      <c r="YJ12" s="314"/>
      <c r="YK12" s="314"/>
      <c r="YL12" s="314"/>
      <c r="YM12" s="314"/>
      <c r="YN12" s="314"/>
      <c r="YO12" s="314"/>
      <c r="YP12" s="314"/>
      <c r="YQ12" s="314"/>
      <c r="YR12" s="314"/>
      <c r="YS12" s="314"/>
      <c r="YT12" s="314"/>
      <c r="YU12" s="314"/>
      <c r="YV12" s="314"/>
      <c r="YW12" s="314"/>
      <c r="YX12" s="314"/>
      <c r="YY12" s="314"/>
      <c r="YZ12" s="314"/>
      <c r="ZA12" s="314"/>
      <c r="ZB12" s="314"/>
      <c r="ZC12" s="314"/>
      <c r="ZD12" s="314"/>
      <c r="ZE12" s="314"/>
      <c r="ZF12" s="314"/>
      <c r="ZG12" s="314"/>
      <c r="ZH12" s="314"/>
      <c r="ZI12" s="314"/>
      <c r="ZJ12" s="314"/>
      <c r="ZK12" s="314"/>
      <c r="ZL12" s="314"/>
      <c r="ZM12" s="314"/>
      <c r="ZN12" s="314"/>
      <c r="ZO12" s="314"/>
      <c r="ZP12" s="314"/>
      <c r="ZQ12" s="314"/>
      <c r="ZR12" s="314"/>
      <c r="ZS12" s="314"/>
      <c r="ZT12" s="314"/>
      <c r="ZU12" s="314"/>
      <c r="ZV12" s="314"/>
      <c r="ZW12" s="314"/>
      <c r="ZX12" s="314"/>
      <c r="ZY12" s="314"/>
      <c r="ZZ12" s="314"/>
      <c r="AAA12" s="314"/>
      <c r="AAB12" s="314"/>
      <c r="AAC12" s="314"/>
      <c r="AAD12" s="314"/>
      <c r="AAE12" s="314"/>
      <c r="AAF12" s="314"/>
      <c r="AAG12" s="314"/>
      <c r="AAH12" s="314"/>
      <c r="AAI12" s="314"/>
      <c r="AAJ12" s="314"/>
      <c r="AAK12" s="314"/>
      <c r="AAL12" s="314"/>
      <c r="AAM12" s="314"/>
      <c r="AAN12" s="314"/>
      <c r="AAO12" s="314"/>
      <c r="AAP12" s="314"/>
      <c r="AAQ12" s="314"/>
      <c r="AAR12" s="314"/>
      <c r="AAS12" s="314"/>
      <c r="AAT12" s="314"/>
      <c r="AAU12" s="314"/>
      <c r="AAV12" s="314"/>
      <c r="AAW12" s="314"/>
      <c r="AAX12" s="314"/>
      <c r="AAY12" s="314"/>
      <c r="AAZ12" s="314"/>
      <c r="ABA12" s="314"/>
      <c r="ABB12" s="314"/>
      <c r="ABC12" s="314"/>
      <c r="ABD12" s="314"/>
    </row>
    <row r="13" spans="1:732" s="319" customFormat="1" ht="28.5" customHeight="1">
      <c r="A13" s="325" t="s">
        <v>276</v>
      </c>
      <c r="B13" s="326" t="s">
        <v>225</v>
      </c>
      <c r="C13" s="326" t="s">
        <v>120</v>
      </c>
      <c r="D13" s="326" t="s">
        <v>117</v>
      </c>
      <c r="E13" s="331">
        <v>8</v>
      </c>
      <c r="F13" s="333" t="s">
        <v>119</v>
      </c>
      <c r="G13" s="333" t="s">
        <v>233</v>
      </c>
      <c r="H13" s="335">
        <v>37</v>
      </c>
      <c r="I13" s="335"/>
      <c r="J13" s="335"/>
      <c r="K13" s="335"/>
      <c r="L13" s="335"/>
      <c r="M13" s="335"/>
      <c r="N13" s="405">
        <f t="shared" si="4"/>
        <v>37</v>
      </c>
      <c r="O13" s="338"/>
      <c r="P13" s="339"/>
      <c r="Q13" s="338">
        <v>37</v>
      </c>
      <c r="R13" s="340">
        <v>37</v>
      </c>
      <c r="S13" s="341">
        <v>37</v>
      </c>
      <c r="T13" s="341"/>
      <c r="U13" s="342"/>
      <c r="V13" s="342">
        <v>37</v>
      </c>
      <c r="W13" s="463" t="s">
        <v>123</v>
      </c>
      <c r="X13" s="461" t="s">
        <v>190</v>
      </c>
      <c r="Y13" s="345"/>
      <c r="Z13" s="345"/>
      <c r="AA13" s="345"/>
      <c r="AB13" s="345">
        <v>37</v>
      </c>
      <c r="AC13" s="345"/>
      <c r="AD13" s="346">
        <v>37</v>
      </c>
      <c r="AE13" s="347"/>
      <c r="AF13" s="347"/>
      <c r="AG13" s="347"/>
      <c r="AH13" s="347"/>
      <c r="AI13" s="347">
        <v>37</v>
      </c>
      <c r="AJ13" s="348">
        <v>37</v>
      </c>
      <c r="AK13" s="317"/>
      <c r="AL13" s="317"/>
      <c r="AM13" s="317"/>
      <c r="AN13" s="317">
        <v>1.9610000000000001</v>
      </c>
      <c r="AO13" s="317">
        <v>1.9610000000000001</v>
      </c>
      <c r="AP13" s="349">
        <f>SUM(AK13:AO13)</f>
        <v>3.9220000000000002</v>
      </c>
      <c r="AQ13" s="314"/>
      <c r="AR13" s="314"/>
      <c r="AS13" s="314"/>
      <c r="AT13" s="314"/>
      <c r="AU13" s="314"/>
      <c r="AV13" s="314"/>
      <c r="AW13" s="314"/>
      <c r="AX13" s="314"/>
      <c r="AY13" s="314"/>
      <c r="AZ13" s="314"/>
      <c r="BA13" s="314"/>
      <c r="BB13" s="314"/>
      <c r="BC13" s="314"/>
      <c r="BD13" s="314"/>
      <c r="BE13" s="314"/>
      <c r="BF13" s="314"/>
      <c r="BG13" s="314"/>
      <c r="BH13" s="314"/>
      <c r="BI13" s="314"/>
      <c r="BJ13" s="314"/>
      <c r="BK13" s="314"/>
      <c r="BL13" s="314"/>
      <c r="BM13" s="314"/>
      <c r="BN13" s="314"/>
      <c r="BO13" s="314"/>
      <c r="BP13" s="314"/>
      <c r="BQ13" s="314"/>
      <c r="BR13" s="314"/>
      <c r="BS13" s="314"/>
      <c r="BT13" s="314"/>
      <c r="BU13" s="314"/>
      <c r="BV13" s="314"/>
      <c r="BW13" s="314"/>
      <c r="BX13" s="314"/>
      <c r="BY13" s="314"/>
      <c r="BZ13" s="314"/>
      <c r="CA13" s="314"/>
      <c r="CB13" s="314"/>
      <c r="CC13" s="314"/>
      <c r="CD13" s="314"/>
      <c r="CE13" s="314"/>
      <c r="CF13" s="314"/>
      <c r="CG13" s="314"/>
      <c r="CH13" s="314"/>
      <c r="CI13" s="314"/>
      <c r="CJ13" s="314"/>
      <c r="CK13" s="314"/>
      <c r="CL13" s="314"/>
      <c r="CM13" s="314"/>
      <c r="CN13" s="314"/>
      <c r="CO13" s="314"/>
      <c r="CP13" s="314"/>
      <c r="CQ13" s="314"/>
      <c r="CR13" s="314"/>
      <c r="CS13" s="314"/>
      <c r="CT13" s="314"/>
      <c r="CU13" s="314"/>
      <c r="CV13" s="314"/>
      <c r="CW13" s="314"/>
      <c r="CX13" s="314"/>
      <c r="CY13" s="314"/>
      <c r="CZ13" s="314"/>
      <c r="DA13" s="314"/>
      <c r="DB13" s="314"/>
      <c r="DC13" s="314"/>
      <c r="DD13" s="314"/>
      <c r="DE13" s="314"/>
      <c r="DF13" s="314"/>
      <c r="DG13" s="314"/>
      <c r="DH13" s="314"/>
      <c r="DI13" s="314"/>
      <c r="DJ13" s="314"/>
      <c r="DK13" s="314"/>
      <c r="DL13" s="314"/>
      <c r="DM13" s="314"/>
      <c r="DN13" s="314"/>
      <c r="DO13" s="314"/>
      <c r="DP13" s="314"/>
      <c r="DQ13" s="314"/>
      <c r="DR13" s="314"/>
      <c r="DS13" s="314"/>
      <c r="DT13" s="314"/>
      <c r="DU13" s="314"/>
      <c r="DV13" s="314"/>
      <c r="DW13" s="314"/>
      <c r="DX13" s="314"/>
      <c r="DY13" s="314"/>
      <c r="DZ13" s="314"/>
      <c r="EA13" s="314"/>
      <c r="EB13" s="314"/>
      <c r="EC13" s="314"/>
      <c r="ED13" s="314"/>
      <c r="EE13" s="314"/>
      <c r="EF13" s="314"/>
      <c r="EG13" s="314"/>
      <c r="EH13" s="314"/>
      <c r="EI13" s="314"/>
      <c r="EJ13" s="314"/>
      <c r="EK13" s="314"/>
      <c r="EL13" s="314"/>
      <c r="EM13" s="314"/>
      <c r="EN13" s="314"/>
      <c r="EO13" s="314"/>
      <c r="EP13" s="314"/>
      <c r="EQ13" s="314"/>
      <c r="ER13" s="314"/>
      <c r="ES13" s="314"/>
      <c r="ET13" s="314"/>
      <c r="EU13" s="314"/>
      <c r="EV13" s="314"/>
      <c r="EW13" s="314"/>
      <c r="EX13" s="314"/>
      <c r="EY13" s="314"/>
      <c r="EZ13" s="314"/>
      <c r="FA13" s="314"/>
      <c r="FB13" s="314"/>
      <c r="FC13" s="314"/>
      <c r="FD13" s="314"/>
      <c r="FE13" s="314"/>
      <c r="FF13" s="314"/>
      <c r="FG13" s="314"/>
      <c r="FH13" s="314"/>
      <c r="FI13" s="314"/>
      <c r="FJ13" s="314"/>
      <c r="FK13" s="314"/>
      <c r="FL13" s="314"/>
      <c r="FM13" s="314"/>
      <c r="FN13" s="314"/>
      <c r="FO13" s="314"/>
      <c r="FP13" s="314"/>
      <c r="FQ13" s="314"/>
      <c r="FR13" s="314"/>
      <c r="FS13" s="314"/>
      <c r="FT13" s="314"/>
      <c r="FU13" s="314"/>
      <c r="FV13" s="314"/>
      <c r="FW13" s="314"/>
      <c r="FX13" s="314"/>
      <c r="FY13" s="314"/>
      <c r="FZ13" s="314"/>
      <c r="GA13" s="314"/>
      <c r="GB13" s="314"/>
      <c r="GC13" s="314"/>
      <c r="GD13" s="314"/>
      <c r="GE13" s="314"/>
      <c r="GF13" s="314"/>
      <c r="GG13" s="314"/>
      <c r="GH13" s="314"/>
      <c r="GI13" s="314"/>
      <c r="GJ13" s="314"/>
      <c r="GK13" s="314"/>
      <c r="GL13" s="314"/>
      <c r="GM13" s="314"/>
      <c r="GN13" s="314"/>
      <c r="GO13" s="314"/>
      <c r="GP13" s="314"/>
      <c r="GQ13" s="314"/>
      <c r="GR13" s="314"/>
      <c r="GS13" s="314"/>
      <c r="GT13" s="314"/>
      <c r="GU13" s="314"/>
      <c r="GV13" s="314"/>
      <c r="GW13" s="314"/>
      <c r="GX13" s="314"/>
      <c r="GY13" s="314"/>
      <c r="GZ13" s="314"/>
      <c r="HA13" s="314"/>
      <c r="HB13" s="314"/>
      <c r="HC13" s="314"/>
      <c r="HD13" s="314"/>
      <c r="HE13" s="314"/>
      <c r="HF13" s="314"/>
      <c r="HG13" s="314"/>
      <c r="HH13" s="314"/>
      <c r="HI13" s="314"/>
      <c r="HJ13" s="314"/>
      <c r="HK13" s="314"/>
      <c r="HL13" s="314"/>
      <c r="HM13" s="314"/>
      <c r="HN13" s="314"/>
      <c r="HO13" s="314"/>
      <c r="HP13" s="314"/>
      <c r="HQ13" s="314"/>
      <c r="HR13" s="314"/>
      <c r="HS13" s="314"/>
      <c r="HT13" s="314"/>
      <c r="HU13" s="314"/>
      <c r="HV13" s="314"/>
      <c r="HW13" s="314"/>
      <c r="HX13" s="314"/>
      <c r="HY13" s="314"/>
      <c r="HZ13" s="314"/>
      <c r="IA13" s="314"/>
      <c r="IB13" s="314"/>
      <c r="IC13" s="314"/>
      <c r="ID13" s="314"/>
      <c r="IE13" s="314"/>
      <c r="IF13" s="314"/>
      <c r="IG13" s="314"/>
      <c r="IH13" s="314"/>
      <c r="II13" s="314"/>
      <c r="IJ13" s="314"/>
      <c r="IK13" s="314"/>
      <c r="IL13" s="314"/>
      <c r="IM13" s="314"/>
      <c r="IN13" s="314"/>
      <c r="IO13" s="314"/>
      <c r="IP13" s="314"/>
      <c r="IQ13" s="314"/>
      <c r="IR13" s="314"/>
      <c r="IS13" s="314"/>
      <c r="IT13" s="314"/>
      <c r="IU13" s="314"/>
      <c r="IV13" s="314"/>
      <c r="IW13" s="314"/>
      <c r="IX13" s="314"/>
      <c r="IY13" s="314"/>
      <c r="IZ13" s="314"/>
      <c r="JA13" s="314"/>
      <c r="JB13" s="314"/>
      <c r="JC13" s="314"/>
      <c r="JD13" s="314"/>
      <c r="JE13" s="314"/>
      <c r="JF13" s="314"/>
      <c r="JG13" s="314"/>
      <c r="JH13" s="314"/>
      <c r="JI13" s="314"/>
      <c r="JJ13" s="314"/>
      <c r="JK13" s="314"/>
      <c r="JL13" s="314"/>
      <c r="JM13" s="314"/>
      <c r="JN13" s="314"/>
      <c r="JO13" s="314"/>
      <c r="JP13" s="314"/>
      <c r="JQ13" s="314"/>
      <c r="JR13" s="314"/>
      <c r="JS13" s="314"/>
      <c r="JT13" s="314"/>
      <c r="JU13" s="314"/>
      <c r="JV13" s="314"/>
      <c r="JW13" s="314"/>
      <c r="JX13" s="314"/>
      <c r="JY13" s="314"/>
      <c r="JZ13" s="314"/>
      <c r="KA13" s="314"/>
      <c r="KB13" s="314"/>
      <c r="KC13" s="314"/>
      <c r="KD13" s="314"/>
      <c r="KE13" s="314"/>
      <c r="KF13" s="314"/>
      <c r="KG13" s="314"/>
      <c r="KH13" s="314"/>
      <c r="KI13" s="314"/>
      <c r="KJ13" s="314"/>
      <c r="KK13" s="314"/>
      <c r="KL13" s="314"/>
      <c r="KM13" s="314"/>
      <c r="KN13" s="314"/>
      <c r="KO13" s="314"/>
      <c r="KP13" s="314"/>
      <c r="KQ13" s="314"/>
      <c r="KR13" s="314"/>
      <c r="KS13" s="314"/>
      <c r="KT13" s="314"/>
      <c r="KU13" s="314"/>
      <c r="KV13" s="314"/>
      <c r="KW13" s="314"/>
      <c r="KX13" s="314"/>
      <c r="KY13" s="314"/>
      <c r="KZ13" s="314"/>
      <c r="LA13" s="314"/>
      <c r="LB13" s="314"/>
      <c r="LC13" s="314"/>
      <c r="LD13" s="314"/>
      <c r="LE13" s="314"/>
      <c r="LF13" s="314"/>
      <c r="LG13" s="314"/>
      <c r="LH13" s="314"/>
      <c r="LI13" s="314"/>
      <c r="LJ13" s="314"/>
      <c r="LK13" s="314"/>
      <c r="LL13" s="314"/>
      <c r="LM13" s="314"/>
      <c r="LN13" s="314"/>
      <c r="LO13" s="314"/>
      <c r="LP13" s="314"/>
      <c r="LQ13" s="314"/>
      <c r="LR13" s="314"/>
      <c r="LS13" s="314"/>
      <c r="LT13" s="314"/>
      <c r="LU13" s="314"/>
      <c r="LV13" s="314"/>
      <c r="LW13" s="314"/>
      <c r="LX13" s="314"/>
      <c r="LY13" s="314"/>
      <c r="LZ13" s="314"/>
      <c r="MA13" s="314"/>
      <c r="MB13" s="314"/>
      <c r="MC13" s="314"/>
      <c r="MD13" s="314"/>
      <c r="ME13" s="314"/>
      <c r="MF13" s="314"/>
      <c r="MG13" s="314"/>
      <c r="MH13" s="314"/>
      <c r="MI13" s="314"/>
      <c r="MJ13" s="314"/>
      <c r="MK13" s="314"/>
      <c r="ML13" s="314"/>
      <c r="MM13" s="314"/>
      <c r="MN13" s="314"/>
      <c r="MO13" s="314"/>
      <c r="MP13" s="314"/>
      <c r="MQ13" s="314"/>
      <c r="MR13" s="314"/>
      <c r="MS13" s="314"/>
      <c r="MT13" s="314"/>
      <c r="MU13" s="314"/>
      <c r="MV13" s="314"/>
      <c r="MW13" s="314"/>
      <c r="MX13" s="314"/>
      <c r="MY13" s="314"/>
      <c r="MZ13" s="314"/>
      <c r="NA13" s="314"/>
      <c r="NB13" s="314"/>
      <c r="NC13" s="314"/>
      <c r="ND13" s="314"/>
      <c r="NE13" s="314"/>
      <c r="NF13" s="314"/>
      <c r="NG13" s="314"/>
      <c r="NH13" s="314"/>
      <c r="NI13" s="314"/>
      <c r="NJ13" s="314"/>
      <c r="NK13" s="314"/>
      <c r="NL13" s="314"/>
      <c r="NM13" s="314"/>
      <c r="NN13" s="314"/>
      <c r="NO13" s="314"/>
      <c r="NP13" s="314"/>
      <c r="NQ13" s="314"/>
      <c r="NR13" s="314"/>
      <c r="NS13" s="314"/>
      <c r="NT13" s="314"/>
      <c r="NU13" s="314"/>
      <c r="NV13" s="314"/>
      <c r="NW13" s="314"/>
      <c r="NX13" s="314"/>
      <c r="NY13" s="314"/>
      <c r="NZ13" s="314"/>
      <c r="OA13" s="314"/>
      <c r="OB13" s="314"/>
      <c r="OC13" s="314"/>
      <c r="OD13" s="314"/>
      <c r="OE13" s="314"/>
      <c r="OF13" s="314"/>
      <c r="OG13" s="314"/>
      <c r="OH13" s="314"/>
      <c r="OI13" s="314"/>
      <c r="OJ13" s="314"/>
      <c r="OK13" s="314"/>
      <c r="OL13" s="314"/>
      <c r="OM13" s="314"/>
      <c r="ON13" s="314"/>
      <c r="OO13" s="314"/>
      <c r="OP13" s="314"/>
      <c r="OQ13" s="314"/>
      <c r="OR13" s="314"/>
      <c r="OS13" s="314"/>
      <c r="OT13" s="314"/>
      <c r="OU13" s="314"/>
      <c r="OV13" s="314"/>
      <c r="OW13" s="314"/>
      <c r="OX13" s="314"/>
      <c r="OY13" s="314"/>
      <c r="OZ13" s="314"/>
      <c r="PA13" s="314"/>
      <c r="PB13" s="314"/>
      <c r="PC13" s="314"/>
      <c r="PD13" s="314"/>
      <c r="PE13" s="314"/>
      <c r="PF13" s="314"/>
      <c r="PG13" s="314"/>
      <c r="PH13" s="314"/>
      <c r="PI13" s="314"/>
      <c r="PJ13" s="314"/>
      <c r="PK13" s="314"/>
      <c r="PL13" s="314"/>
      <c r="PM13" s="314"/>
      <c r="PN13" s="314"/>
      <c r="PO13" s="314"/>
      <c r="PP13" s="314"/>
      <c r="PQ13" s="314"/>
      <c r="PR13" s="314"/>
      <c r="PS13" s="314"/>
      <c r="PT13" s="314"/>
      <c r="PU13" s="314"/>
      <c r="PV13" s="314"/>
      <c r="PW13" s="314"/>
      <c r="PX13" s="314"/>
      <c r="PY13" s="314"/>
      <c r="PZ13" s="314"/>
      <c r="QA13" s="314"/>
      <c r="QB13" s="314"/>
      <c r="QC13" s="314"/>
      <c r="QD13" s="314"/>
      <c r="QE13" s="314"/>
      <c r="QF13" s="314"/>
      <c r="QG13" s="314"/>
      <c r="QH13" s="314"/>
      <c r="QI13" s="314"/>
      <c r="QJ13" s="314"/>
      <c r="QK13" s="314"/>
      <c r="QL13" s="314"/>
      <c r="QM13" s="314"/>
      <c r="QN13" s="314"/>
      <c r="QO13" s="314"/>
      <c r="QP13" s="314"/>
      <c r="QQ13" s="314"/>
      <c r="QR13" s="314"/>
      <c r="QS13" s="314"/>
      <c r="QT13" s="314"/>
      <c r="QU13" s="314"/>
      <c r="QV13" s="314"/>
      <c r="QW13" s="314"/>
      <c r="QX13" s="314"/>
      <c r="QY13" s="314"/>
      <c r="QZ13" s="314"/>
      <c r="RA13" s="314"/>
      <c r="RB13" s="314"/>
      <c r="RC13" s="314"/>
      <c r="RD13" s="314"/>
      <c r="RE13" s="314"/>
      <c r="RF13" s="314"/>
      <c r="RG13" s="314"/>
      <c r="RH13" s="314"/>
      <c r="RI13" s="314"/>
      <c r="RJ13" s="314"/>
      <c r="RK13" s="314"/>
      <c r="RL13" s="314"/>
      <c r="RM13" s="314"/>
      <c r="RN13" s="314"/>
      <c r="RO13" s="314"/>
      <c r="RP13" s="314"/>
      <c r="RQ13" s="314"/>
      <c r="RR13" s="314"/>
      <c r="RS13" s="314"/>
      <c r="RT13" s="314"/>
      <c r="RU13" s="314"/>
      <c r="RV13" s="314"/>
      <c r="RW13" s="314"/>
      <c r="RX13" s="314"/>
      <c r="RY13" s="314"/>
      <c r="RZ13" s="314"/>
      <c r="SA13" s="314"/>
      <c r="SB13" s="314"/>
      <c r="SC13" s="314"/>
      <c r="SD13" s="314"/>
      <c r="SE13" s="314"/>
      <c r="SF13" s="314"/>
      <c r="SG13" s="314"/>
      <c r="SH13" s="314"/>
      <c r="SI13" s="314"/>
      <c r="SJ13" s="314"/>
      <c r="SK13" s="314"/>
      <c r="SL13" s="314"/>
      <c r="SM13" s="314"/>
      <c r="SN13" s="314"/>
      <c r="SO13" s="314"/>
      <c r="SP13" s="314"/>
      <c r="SQ13" s="314"/>
      <c r="SR13" s="314"/>
      <c r="SS13" s="314"/>
      <c r="ST13" s="314"/>
      <c r="SU13" s="314"/>
      <c r="SV13" s="314"/>
      <c r="SW13" s="314"/>
      <c r="SX13" s="314"/>
      <c r="SY13" s="314"/>
      <c r="SZ13" s="314"/>
      <c r="TA13" s="314"/>
      <c r="TB13" s="314"/>
      <c r="TC13" s="314"/>
      <c r="TD13" s="314"/>
      <c r="TE13" s="314"/>
      <c r="TF13" s="314"/>
      <c r="TG13" s="314"/>
      <c r="TH13" s="314"/>
      <c r="TI13" s="314"/>
      <c r="TJ13" s="314"/>
      <c r="TK13" s="314"/>
      <c r="TL13" s="314"/>
      <c r="TM13" s="314"/>
      <c r="TN13" s="314"/>
      <c r="TO13" s="314"/>
      <c r="TP13" s="314"/>
      <c r="TQ13" s="314"/>
      <c r="TR13" s="314"/>
      <c r="TS13" s="314"/>
      <c r="TT13" s="314"/>
      <c r="TU13" s="314"/>
      <c r="TV13" s="314"/>
      <c r="TW13" s="314"/>
      <c r="TX13" s="314"/>
      <c r="TY13" s="314"/>
      <c r="TZ13" s="314"/>
      <c r="UA13" s="314"/>
      <c r="UB13" s="314"/>
      <c r="UC13" s="314"/>
      <c r="UD13" s="314"/>
      <c r="UE13" s="314"/>
      <c r="UF13" s="314"/>
      <c r="UG13" s="314"/>
      <c r="UH13" s="314"/>
      <c r="UI13" s="314"/>
      <c r="UJ13" s="314"/>
      <c r="UK13" s="314"/>
      <c r="UL13" s="314"/>
      <c r="UM13" s="314"/>
      <c r="UN13" s="314"/>
      <c r="UO13" s="314"/>
      <c r="UP13" s="314"/>
      <c r="UQ13" s="314"/>
      <c r="UR13" s="314"/>
      <c r="US13" s="314"/>
      <c r="UT13" s="314"/>
      <c r="UU13" s="314"/>
      <c r="UV13" s="314"/>
      <c r="UW13" s="314"/>
      <c r="UX13" s="314"/>
      <c r="UY13" s="314"/>
      <c r="UZ13" s="314"/>
      <c r="VA13" s="314"/>
      <c r="VB13" s="314"/>
      <c r="VC13" s="314"/>
      <c r="VD13" s="314"/>
      <c r="VE13" s="314"/>
      <c r="VF13" s="314"/>
      <c r="VG13" s="314"/>
      <c r="VH13" s="314"/>
      <c r="VI13" s="314"/>
      <c r="VJ13" s="314"/>
      <c r="VK13" s="314"/>
      <c r="VL13" s="314"/>
      <c r="VM13" s="314"/>
      <c r="VN13" s="314"/>
      <c r="VO13" s="314"/>
      <c r="VP13" s="314"/>
      <c r="VQ13" s="314"/>
      <c r="VR13" s="314"/>
      <c r="VS13" s="314"/>
      <c r="VT13" s="314"/>
      <c r="VU13" s="314"/>
      <c r="VV13" s="314"/>
      <c r="VW13" s="314"/>
      <c r="VX13" s="314"/>
      <c r="VY13" s="314"/>
      <c r="VZ13" s="314"/>
      <c r="WA13" s="314"/>
      <c r="WB13" s="314"/>
      <c r="WC13" s="314"/>
      <c r="WD13" s="314"/>
      <c r="WE13" s="314"/>
      <c r="WF13" s="314"/>
      <c r="WG13" s="314"/>
      <c r="WH13" s="314"/>
      <c r="WI13" s="314"/>
      <c r="WJ13" s="314"/>
      <c r="WK13" s="314"/>
      <c r="WL13" s="314"/>
      <c r="WM13" s="314"/>
      <c r="WN13" s="314"/>
      <c r="WO13" s="314"/>
      <c r="WP13" s="314"/>
      <c r="WQ13" s="314"/>
      <c r="WR13" s="314"/>
      <c r="WS13" s="314"/>
      <c r="WT13" s="314"/>
      <c r="WU13" s="314"/>
      <c r="WV13" s="314"/>
      <c r="WW13" s="314"/>
      <c r="WX13" s="314"/>
      <c r="WY13" s="314"/>
      <c r="WZ13" s="314"/>
      <c r="XA13" s="314"/>
      <c r="XB13" s="314"/>
      <c r="XC13" s="314"/>
      <c r="XD13" s="314"/>
      <c r="XE13" s="314"/>
      <c r="XF13" s="314"/>
      <c r="XG13" s="314"/>
      <c r="XH13" s="314"/>
      <c r="XI13" s="314"/>
      <c r="XJ13" s="314"/>
      <c r="XK13" s="314"/>
      <c r="XL13" s="314"/>
      <c r="XM13" s="314"/>
      <c r="XN13" s="314"/>
      <c r="XO13" s="314"/>
      <c r="XP13" s="314"/>
      <c r="XQ13" s="314"/>
      <c r="XR13" s="314"/>
      <c r="XS13" s="314"/>
      <c r="XT13" s="314"/>
      <c r="XU13" s="314"/>
      <c r="XV13" s="314"/>
      <c r="XW13" s="314"/>
      <c r="XX13" s="314"/>
      <c r="XY13" s="314"/>
      <c r="XZ13" s="314"/>
      <c r="YA13" s="314"/>
      <c r="YB13" s="314"/>
      <c r="YC13" s="314"/>
      <c r="YD13" s="314"/>
      <c r="YE13" s="314"/>
      <c r="YF13" s="314"/>
      <c r="YG13" s="314"/>
      <c r="YH13" s="314"/>
      <c r="YI13" s="314"/>
      <c r="YJ13" s="314"/>
      <c r="YK13" s="314"/>
      <c r="YL13" s="314"/>
      <c r="YM13" s="314"/>
      <c r="YN13" s="314"/>
      <c r="YO13" s="314"/>
      <c r="YP13" s="314"/>
      <c r="YQ13" s="314"/>
      <c r="YR13" s="314"/>
      <c r="YS13" s="314"/>
      <c r="YT13" s="314"/>
      <c r="YU13" s="314"/>
      <c r="YV13" s="314"/>
      <c r="YW13" s="314"/>
      <c r="YX13" s="314"/>
      <c r="YY13" s="314"/>
      <c r="YZ13" s="314"/>
      <c r="ZA13" s="314"/>
      <c r="ZB13" s="314"/>
      <c r="ZC13" s="314"/>
      <c r="ZD13" s="314"/>
      <c r="ZE13" s="314"/>
      <c r="ZF13" s="314"/>
      <c r="ZG13" s="314"/>
      <c r="ZH13" s="314"/>
      <c r="ZI13" s="314"/>
      <c r="ZJ13" s="314"/>
      <c r="ZK13" s="314"/>
      <c r="ZL13" s="314"/>
      <c r="ZM13" s="314"/>
      <c r="ZN13" s="314"/>
      <c r="ZO13" s="314"/>
      <c r="ZP13" s="314"/>
      <c r="ZQ13" s="314"/>
      <c r="ZR13" s="314"/>
      <c r="ZS13" s="314"/>
      <c r="ZT13" s="314"/>
      <c r="ZU13" s="314"/>
      <c r="ZV13" s="314"/>
      <c r="ZW13" s="314"/>
      <c r="ZX13" s="314"/>
      <c r="ZY13" s="314"/>
      <c r="ZZ13" s="314"/>
      <c r="AAA13" s="314"/>
      <c r="AAB13" s="314"/>
      <c r="AAC13" s="314"/>
      <c r="AAD13" s="314"/>
      <c r="AAE13" s="314"/>
      <c r="AAF13" s="314"/>
      <c r="AAG13" s="314"/>
      <c r="AAH13" s="314"/>
      <c r="AAI13" s="314"/>
      <c r="AAJ13" s="314"/>
      <c r="AAK13" s="314"/>
      <c r="AAL13" s="314"/>
      <c r="AAM13" s="314"/>
      <c r="AAN13" s="314"/>
      <c r="AAO13" s="314"/>
      <c r="AAP13" s="314"/>
      <c r="AAQ13" s="314"/>
      <c r="AAR13" s="314"/>
      <c r="AAS13" s="314"/>
      <c r="AAT13" s="314"/>
      <c r="AAU13" s="314"/>
      <c r="AAV13" s="314"/>
      <c r="AAW13" s="314"/>
      <c r="AAX13" s="314"/>
      <c r="AAY13" s="314"/>
      <c r="AAZ13" s="314"/>
      <c r="ABA13" s="314"/>
      <c r="ABB13" s="314"/>
      <c r="ABC13" s="314"/>
      <c r="ABD13" s="314"/>
    </row>
    <row r="14" spans="1:732" s="315" customFormat="1" ht="28.5" customHeight="1">
      <c r="A14" s="325" t="s">
        <v>277</v>
      </c>
      <c r="B14" s="326" t="s">
        <v>181</v>
      </c>
      <c r="C14" s="326" t="s">
        <v>120</v>
      </c>
      <c r="D14" s="326" t="s">
        <v>117</v>
      </c>
      <c r="E14" s="331">
        <v>8</v>
      </c>
      <c r="F14" s="333" t="s">
        <v>168</v>
      </c>
      <c r="G14" s="333" t="s">
        <v>206</v>
      </c>
      <c r="H14" s="335">
        <v>53</v>
      </c>
      <c r="I14" s="335"/>
      <c r="J14" s="335"/>
      <c r="K14" s="335"/>
      <c r="L14" s="335"/>
      <c r="M14" s="335"/>
      <c r="N14" s="405">
        <f t="shared" si="4"/>
        <v>53</v>
      </c>
      <c r="O14" s="338"/>
      <c r="P14" s="339"/>
      <c r="Q14" s="338">
        <v>53</v>
      </c>
      <c r="R14" s="340">
        <v>53</v>
      </c>
      <c r="S14" s="341">
        <v>48</v>
      </c>
      <c r="T14" s="341">
        <v>5</v>
      </c>
      <c r="U14" s="342" t="s">
        <v>126</v>
      </c>
      <c r="V14" s="342">
        <v>53</v>
      </c>
      <c r="W14" s="463" t="s">
        <v>123</v>
      </c>
      <c r="X14" s="461" t="s">
        <v>202</v>
      </c>
      <c r="Y14" s="403"/>
      <c r="Z14" s="403"/>
      <c r="AA14" s="403"/>
      <c r="AB14" s="403"/>
      <c r="AC14" s="403">
        <v>53</v>
      </c>
      <c r="AD14" s="404">
        <f t="shared" ref="AD14:AD18" si="8">SUM(Y14:AC14)</f>
        <v>53</v>
      </c>
      <c r="AE14" s="347"/>
      <c r="AF14" s="347"/>
      <c r="AG14" s="347"/>
      <c r="AH14" s="347"/>
      <c r="AI14" s="347"/>
      <c r="AJ14" s="348">
        <v>0</v>
      </c>
      <c r="AK14" s="317"/>
      <c r="AL14" s="317"/>
      <c r="AM14" s="317"/>
      <c r="AN14" s="317"/>
      <c r="AO14" s="317">
        <v>2.8090000000000002</v>
      </c>
      <c r="AP14" s="349">
        <f t="shared" ref="AP14:AP18" si="9">SUM(AK14:AO14)</f>
        <v>2.8090000000000002</v>
      </c>
    </row>
    <row r="15" spans="1:732" s="319" customFormat="1" ht="28.5" customHeight="1">
      <c r="A15" s="325"/>
      <c r="B15" s="326" t="s">
        <v>182</v>
      </c>
      <c r="C15" s="326" t="s">
        <v>120</v>
      </c>
      <c r="D15" s="326" t="s">
        <v>117</v>
      </c>
      <c r="E15" s="331">
        <v>8</v>
      </c>
      <c r="F15" s="333" t="s">
        <v>119</v>
      </c>
      <c r="G15" s="333" t="s">
        <v>210</v>
      </c>
      <c r="H15" s="335">
        <v>2</v>
      </c>
      <c r="I15" s="335"/>
      <c r="J15" s="335"/>
      <c r="K15" s="335"/>
      <c r="L15" s="335"/>
      <c r="M15" s="335"/>
      <c r="N15" s="336">
        <f t="shared" si="4"/>
        <v>2</v>
      </c>
      <c r="O15" s="338"/>
      <c r="P15" s="339"/>
      <c r="Q15" s="338">
        <v>2</v>
      </c>
      <c r="R15" s="340">
        <v>2</v>
      </c>
      <c r="S15" s="341">
        <v>2</v>
      </c>
      <c r="T15" s="341"/>
      <c r="U15" s="342"/>
      <c r="V15" s="342">
        <v>2</v>
      </c>
      <c r="W15" s="463" t="s">
        <v>123</v>
      </c>
      <c r="X15" s="460" t="s">
        <v>190</v>
      </c>
      <c r="Y15" s="345"/>
      <c r="Z15" s="345"/>
      <c r="AA15" s="345"/>
      <c r="AB15" s="345"/>
      <c r="AC15" s="345">
        <v>2</v>
      </c>
      <c r="AD15" s="346">
        <f t="shared" si="8"/>
        <v>2</v>
      </c>
      <c r="AE15" s="347"/>
      <c r="AF15" s="347"/>
      <c r="AG15" s="347"/>
      <c r="AH15" s="347"/>
      <c r="AI15" s="347">
        <v>2</v>
      </c>
      <c r="AJ15" s="348">
        <v>2</v>
      </c>
      <c r="AK15" s="317"/>
      <c r="AL15" s="317"/>
      <c r="AM15" s="317"/>
      <c r="AN15" s="317"/>
      <c r="AO15" s="317">
        <v>0.18</v>
      </c>
      <c r="AP15" s="349">
        <f t="shared" si="9"/>
        <v>0.18</v>
      </c>
      <c r="AQ15" s="314"/>
      <c r="AR15" s="314"/>
      <c r="AS15" s="314"/>
      <c r="AT15" s="314"/>
      <c r="AU15" s="314"/>
      <c r="AV15" s="314"/>
      <c r="AW15" s="314"/>
      <c r="AX15" s="314"/>
      <c r="AY15" s="314"/>
      <c r="AZ15" s="314"/>
      <c r="BA15" s="314"/>
      <c r="BB15" s="314"/>
      <c r="BC15" s="314"/>
      <c r="BD15" s="314"/>
      <c r="BE15" s="314"/>
      <c r="BF15" s="314"/>
      <c r="BG15" s="314"/>
      <c r="BH15" s="314"/>
      <c r="BI15" s="314"/>
      <c r="BJ15" s="314"/>
      <c r="BK15" s="314"/>
      <c r="BL15" s="314"/>
      <c r="BM15" s="314"/>
      <c r="BN15" s="314"/>
      <c r="BO15" s="314"/>
      <c r="BP15" s="314"/>
      <c r="BQ15" s="314"/>
      <c r="BR15" s="314"/>
      <c r="BS15" s="314"/>
      <c r="BT15" s="314"/>
      <c r="BU15" s="314"/>
      <c r="BV15" s="314"/>
      <c r="BW15" s="314"/>
      <c r="BX15" s="314"/>
      <c r="BY15" s="314"/>
      <c r="BZ15" s="314"/>
      <c r="CA15" s="314"/>
      <c r="CB15" s="314"/>
      <c r="CC15" s="314"/>
      <c r="CD15" s="314"/>
      <c r="CE15" s="314"/>
      <c r="CF15" s="314"/>
      <c r="CG15" s="314"/>
      <c r="CH15" s="314"/>
      <c r="CI15" s="314"/>
      <c r="CJ15" s="314"/>
      <c r="CK15" s="314"/>
      <c r="CL15" s="314"/>
      <c r="CM15" s="314"/>
      <c r="CN15" s="314"/>
      <c r="CO15" s="314"/>
      <c r="CP15" s="314"/>
      <c r="CQ15" s="314"/>
      <c r="CR15" s="314"/>
      <c r="CS15" s="314"/>
      <c r="CT15" s="314"/>
      <c r="CU15" s="314"/>
      <c r="CV15" s="314"/>
      <c r="CW15" s="314"/>
      <c r="CX15" s="314"/>
      <c r="CY15" s="314"/>
      <c r="CZ15" s="314"/>
      <c r="DA15" s="314"/>
      <c r="DB15" s="314"/>
      <c r="DC15" s="314"/>
      <c r="DD15" s="314"/>
      <c r="DE15" s="314"/>
      <c r="DF15" s="314"/>
      <c r="DG15" s="314"/>
      <c r="DH15" s="314"/>
      <c r="DI15" s="314"/>
      <c r="DJ15" s="314"/>
      <c r="DK15" s="314"/>
      <c r="DL15" s="314"/>
      <c r="DM15" s="314"/>
      <c r="DN15" s="314"/>
      <c r="DO15" s="314"/>
      <c r="DP15" s="314"/>
      <c r="DQ15" s="314"/>
      <c r="DR15" s="314"/>
      <c r="DS15" s="314"/>
      <c r="DT15" s="314"/>
      <c r="DU15" s="314"/>
      <c r="DV15" s="314"/>
      <c r="DW15" s="314"/>
      <c r="DX15" s="314"/>
      <c r="DY15" s="314"/>
      <c r="DZ15" s="314"/>
      <c r="EA15" s="314"/>
      <c r="EB15" s="314"/>
      <c r="EC15" s="314"/>
      <c r="ED15" s="314"/>
      <c r="EE15" s="314"/>
      <c r="EF15" s="314"/>
      <c r="EG15" s="314"/>
      <c r="EH15" s="314"/>
      <c r="EI15" s="314"/>
      <c r="EJ15" s="314"/>
      <c r="EK15" s="314"/>
      <c r="EL15" s="314"/>
      <c r="EM15" s="314"/>
      <c r="EN15" s="314"/>
      <c r="EO15" s="314"/>
      <c r="EP15" s="314"/>
      <c r="EQ15" s="314"/>
      <c r="ER15" s="314"/>
      <c r="ES15" s="314"/>
      <c r="ET15" s="314"/>
      <c r="EU15" s="314"/>
      <c r="EV15" s="314"/>
      <c r="EW15" s="314"/>
      <c r="EX15" s="314"/>
      <c r="EY15" s="314"/>
      <c r="EZ15" s="314"/>
      <c r="FA15" s="314"/>
      <c r="FB15" s="314"/>
      <c r="FC15" s="314"/>
      <c r="FD15" s="314"/>
      <c r="FE15" s="314"/>
      <c r="FF15" s="314"/>
      <c r="FG15" s="314"/>
      <c r="FH15" s="314"/>
      <c r="FI15" s="314"/>
      <c r="FJ15" s="314"/>
      <c r="FK15" s="314"/>
      <c r="FL15" s="314"/>
      <c r="FM15" s="314"/>
      <c r="FN15" s="314"/>
      <c r="FO15" s="314"/>
      <c r="FP15" s="314"/>
      <c r="FQ15" s="314"/>
      <c r="FR15" s="314"/>
      <c r="FS15" s="314"/>
      <c r="FT15" s="314"/>
      <c r="FU15" s="314"/>
      <c r="FV15" s="314"/>
      <c r="FW15" s="314"/>
      <c r="FX15" s="314"/>
      <c r="FY15" s="314"/>
      <c r="FZ15" s="314"/>
      <c r="GA15" s="314"/>
      <c r="GB15" s="314"/>
      <c r="GC15" s="314"/>
      <c r="GD15" s="314"/>
      <c r="GE15" s="314"/>
      <c r="GF15" s="314"/>
      <c r="GG15" s="314"/>
      <c r="GH15" s="314"/>
      <c r="GI15" s="314"/>
      <c r="GJ15" s="314"/>
      <c r="GK15" s="314"/>
      <c r="GL15" s="314"/>
      <c r="GM15" s="314"/>
      <c r="GN15" s="314"/>
      <c r="GO15" s="314"/>
      <c r="GP15" s="314"/>
      <c r="GQ15" s="314"/>
      <c r="GR15" s="314"/>
      <c r="GS15" s="314"/>
      <c r="GT15" s="314"/>
      <c r="GU15" s="314"/>
      <c r="GV15" s="314"/>
      <c r="GW15" s="314"/>
      <c r="GX15" s="314"/>
      <c r="GY15" s="314"/>
      <c r="GZ15" s="314"/>
      <c r="HA15" s="314"/>
      <c r="HB15" s="314"/>
      <c r="HC15" s="314"/>
      <c r="HD15" s="314"/>
      <c r="HE15" s="314"/>
      <c r="HF15" s="314"/>
      <c r="HG15" s="314"/>
      <c r="HH15" s="314"/>
      <c r="HI15" s="314"/>
      <c r="HJ15" s="314"/>
      <c r="HK15" s="314"/>
      <c r="HL15" s="314"/>
      <c r="HM15" s="314"/>
      <c r="HN15" s="314"/>
      <c r="HO15" s="314"/>
      <c r="HP15" s="314"/>
      <c r="HQ15" s="314"/>
      <c r="HR15" s="314"/>
      <c r="HS15" s="314"/>
      <c r="HT15" s="314"/>
      <c r="HU15" s="314"/>
      <c r="HV15" s="314"/>
      <c r="HW15" s="314"/>
      <c r="HX15" s="314"/>
      <c r="HY15" s="314"/>
      <c r="HZ15" s="314"/>
      <c r="IA15" s="314"/>
      <c r="IB15" s="314"/>
      <c r="IC15" s="314"/>
      <c r="ID15" s="314"/>
      <c r="IE15" s="314"/>
      <c r="IF15" s="314"/>
      <c r="IG15" s="314"/>
      <c r="IH15" s="314"/>
      <c r="II15" s="314"/>
      <c r="IJ15" s="314"/>
      <c r="IK15" s="314"/>
      <c r="IL15" s="314"/>
      <c r="IM15" s="314"/>
      <c r="IN15" s="314"/>
      <c r="IO15" s="314"/>
      <c r="IP15" s="314"/>
      <c r="IQ15" s="314"/>
      <c r="IR15" s="314"/>
      <c r="IS15" s="314"/>
      <c r="IT15" s="314"/>
      <c r="IU15" s="314"/>
      <c r="IV15" s="314"/>
      <c r="IW15" s="314"/>
      <c r="IX15" s="314"/>
      <c r="IY15" s="314"/>
      <c r="IZ15" s="314"/>
      <c r="JA15" s="314"/>
      <c r="JB15" s="314"/>
      <c r="JC15" s="314"/>
      <c r="JD15" s="314"/>
      <c r="JE15" s="314"/>
      <c r="JF15" s="314"/>
      <c r="JG15" s="314"/>
      <c r="JH15" s="314"/>
      <c r="JI15" s="314"/>
      <c r="JJ15" s="314"/>
      <c r="JK15" s="314"/>
      <c r="JL15" s="314"/>
      <c r="JM15" s="314"/>
      <c r="JN15" s="314"/>
      <c r="JO15" s="314"/>
      <c r="JP15" s="314"/>
      <c r="JQ15" s="314"/>
      <c r="JR15" s="314"/>
      <c r="JS15" s="314"/>
      <c r="JT15" s="314"/>
      <c r="JU15" s="314"/>
      <c r="JV15" s="314"/>
      <c r="JW15" s="314"/>
      <c r="JX15" s="314"/>
      <c r="JY15" s="314"/>
      <c r="JZ15" s="314"/>
      <c r="KA15" s="314"/>
      <c r="KB15" s="314"/>
      <c r="KC15" s="314"/>
      <c r="KD15" s="314"/>
      <c r="KE15" s="314"/>
      <c r="KF15" s="314"/>
      <c r="KG15" s="314"/>
      <c r="KH15" s="314"/>
      <c r="KI15" s="314"/>
      <c r="KJ15" s="314"/>
      <c r="KK15" s="314"/>
      <c r="KL15" s="314"/>
      <c r="KM15" s="314"/>
      <c r="KN15" s="314"/>
      <c r="KO15" s="314"/>
      <c r="KP15" s="314"/>
      <c r="KQ15" s="314"/>
      <c r="KR15" s="314"/>
      <c r="KS15" s="314"/>
      <c r="KT15" s="314"/>
      <c r="KU15" s="314"/>
      <c r="KV15" s="314"/>
      <c r="KW15" s="314"/>
      <c r="KX15" s="314"/>
      <c r="KY15" s="314"/>
      <c r="KZ15" s="314"/>
      <c r="LA15" s="314"/>
      <c r="LB15" s="314"/>
      <c r="LC15" s="314"/>
      <c r="LD15" s="314"/>
      <c r="LE15" s="314"/>
      <c r="LF15" s="314"/>
      <c r="LG15" s="314"/>
      <c r="LH15" s="314"/>
      <c r="LI15" s="314"/>
      <c r="LJ15" s="314"/>
      <c r="LK15" s="314"/>
      <c r="LL15" s="314"/>
      <c r="LM15" s="314"/>
      <c r="LN15" s="314"/>
      <c r="LO15" s="314"/>
      <c r="LP15" s="314"/>
      <c r="LQ15" s="314"/>
      <c r="LR15" s="314"/>
      <c r="LS15" s="314"/>
      <c r="LT15" s="314"/>
      <c r="LU15" s="314"/>
      <c r="LV15" s="314"/>
      <c r="LW15" s="314"/>
      <c r="LX15" s="314"/>
      <c r="LY15" s="314"/>
      <c r="LZ15" s="314"/>
      <c r="MA15" s="314"/>
      <c r="MB15" s="314"/>
      <c r="MC15" s="314"/>
      <c r="MD15" s="314"/>
      <c r="ME15" s="314"/>
      <c r="MF15" s="314"/>
      <c r="MG15" s="314"/>
      <c r="MH15" s="314"/>
      <c r="MI15" s="314"/>
      <c r="MJ15" s="314"/>
      <c r="MK15" s="314"/>
      <c r="ML15" s="314"/>
      <c r="MM15" s="314"/>
      <c r="MN15" s="314"/>
      <c r="MO15" s="314"/>
      <c r="MP15" s="314"/>
      <c r="MQ15" s="314"/>
      <c r="MR15" s="314"/>
      <c r="MS15" s="314"/>
      <c r="MT15" s="314"/>
      <c r="MU15" s="314"/>
      <c r="MV15" s="314"/>
      <c r="MW15" s="314"/>
      <c r="MX15" s="314"/>
      <c r="MY15" s="314"/>
      <c r="MZ15" s="314"/>
      <c r="NA15" s="314"/>
      <c r="NB15" s="314"/>
      <c r="NC15" s="314"/>
      <c r="ND15" s="314"/>
      <c r="NE15" s="314"/>
      <c r="NF15" s="314"/>
      <c r="NG15" s="314"/>
      <c r="NH15" s="314"/>
      <c r="NI15" s="314"/>
      <c r="NJ15" s="314"/>
      <c r="NK15" s="314"/>
      <c r="NL15" s="314"/>
      <c r="NM15" s="314"/>
      <c r="NN15" s="314"/>
      <c r="NO15" s="314"/>
      <c r="NP15" s="314"/>
      <c r="NQ15" s="314"/>
      <c r="NR15" s="314"/>
      <c r="NS15" s="314"/>
      <c r="NT15" s="314"/>
      <c r="NU15" s="314"/>
      <c r="NV15" s="314"/>
      <c r="NW15" s="314"/>
      <c r="NX15" s="314"/>
      <c r="NY15" s="314"/>
      <c r="NZ15" s="314"/>
      <c r="OA15" s="314"/>
      <c r="OB15" s="314"/>
      <c r="OC15" s="314"/>
      <c r="OD15" s="314"/>
      <c r="OE15" s="314"/>
      <c r="OF15" s="314"/>
      <c r="OG15" s="314"/>
      <c r="OH15" s="314"/>
      <c r="OI15" s="314"/>
      <c r="OJ15" s="314"/>
      <c r="OK15" s="314"/>
      <c r="OL15" s="314"/>
      <c r="OM15" s="314"/>
      <c r="ON15" s="314"/>
      <c r="OO15" s="314"/>
      <c r="OP15" s="314"/>
      <c r="OQ15" s="314"/>
      <c r="OR15" s="314"/>
      <c r="OS15" s="314"/>
      <c r="OT15" s="314"/>
      <c r="OU15" s="314"/>
      <c r="OV15" s="314"/>
      <c r="OW15" s="314"/>
      <c r="OX15" s="314"/>
      <c r="OY15" s="314"/>
      <c r="OZ15" s="314"/>
      <c r="PA15" s="314"/>
      <c r="PB15" s="314"/>
      <c r="PC15" s="314"/>
      <c r="PD15" s="314"/>
      <c r="PE15" s="314"/>
      <c r="PF15" s="314"/>
      <c r="PG15" s="314"/>
      <c r="PH15" s="314"/>
      <c r="PI15" s="314"/>
      <c r="PJ15" s="314"/>
      <c r="PK15" s="314"/>
      <c r="PL15" s="314"/>
      <c r="PM15" s="314"/>
      <c r="PN15" s="314"/>
      <c r="PO15" s="314"/>
      <c r="PP15" s="314"/>
      <c r="PQ15" s="314"/>
      <c r="PR15" s="314"/>
      <c r="PS15" s="314"/>
      <c r="PT15" s="314"/>
      <c r="PU15" s="314"/>
      <c r="PV15" s="314"/>
      <c r="PW15" s="314"/>
      <c r="PX15" s="314"/>
      <c r="PY15" s="314"/>
      <c r="PZ15" s="314"/>
      <c r="QA15" s="314"/>
      <c r="QB15" s="314"/>
      <c r="QC15" s="314"/>
      <c r="QD15" s="314"/>
      <c r="QE15" s="314"/>
      <c r="QF15" s="314"/>
      <c r="QG15" s="314"/>
      <c r="QH15" s="314"/>
      <c r="QI15" s="314"/>
      <c r="QJ15" s="314"/>
      <c r="QK15" s="314"/>
      <c r="QL15" s="314"/>
      <c r="QM15" s="314"/>
      <c r="QN15" s="314"/>
      <c r="QO15" s="314"/>
      <c r="QP15" s="314"/>
      <c r="QQ15" s="314"/>
      <c r="QR15" s="314"/>
      <c r="QS15" s="314"/>
      <c r="QT15" s="314"/>
      <c r="QU15" s="314"/>
      <c r="QV15" s="314"/>
      <c r="QW15" s="314"/>
      <c r="QX15" s="314"/>
      <c r="QY15" s="314"/>
      <c r="QZ15" s="314"/>
      <c r="RA15" s="314"/>
      <c r="RB15" s="314"/>
      <c r="RC15" s="314"/>
      <c r="RD15" s="314"/>
      <c r="RE15" s="314"/>
      <c r="RF15" s="314"/>
      <c r="RG15" s="314"/>
      <c r="RH15" s="314"/>
      <c r="RI15" s="314"/>
      <c r="RJ15" s="314"/>
      <c r="RK15" s="314"/>
      <c r="RL15" s="314"/>
      <c r="RM15" s="314"/>
      <c r="RN15" s="314"/>
      <c r="RO15" s="314"/>
      <c r="RP15" s="314"/>
      <c r="RQ15" s="314"/>
      <c r="RR15" s="314"/>
      <c r="RS15" s="314"/>
      <c r="RT15" s="314"/>
      <c r="RU15" s="314"/>
      <c r="RV15" s="314"/>
      <c r="RW15" s="314"/>
      <c r="RX15" s="314"/>
      <c r="RY15" s="314"/>
      <c r="RZ15" s="314"/>
      <c r="SA15" s="314"/>
      <c r="SB15" s="314"/>
      <c r="SC15" s="314"/>
      <c r="SD15" s="314"/>
      <c r="SE15" s="314"/>
      <c r="SF15" s="314"/>
      <c r="SG15" s="314"/>
      <c r="SH15" s="314"/>
      <c r="SI15" s="314"/>
      <c r="SJ15" s="314"/>
      <c r="SK15" s="314"/>
      <c r="SL15" s="314"/>
      <c r="SM15" s="314"/>
      <c r="SN15" s="314"/>
      <c r="SO15" s="314"/>
      <c r="SP15" s="314"/>
      <c r="SQ15" s="314"/>
      <c r="SR15" s="314"/>
      <c r="SS15" s="314"/>
      <c r="ST15" s="314"/>
      <c r="SU15" s="314"/>
      <c r="SV15" s="314"/>
      <c r="SW15" s="314"/>
      <c r="SX15" s="314"/>
      <c r="SY15" s="314"/>
      <c r="SZ15" s="314"/>
      <c r="TA15" s="314"/>
      <c r="TB15" s="314"/>
      <c r="TC15" s="314"/>
      <c r="TD15" s="314"/>
      <c r="TE15" s="314"/>
      <c r="TF15" s="314"/>
      <c r="TG15" s="314"/>
      <c r="TH15" s="314"/>
      <c r="TI15" s="314"/>
      <c r="TJ15" s="314"/>
      <c r="TK15" s="314"/>
      <c r="TL15" s="314"/>
      <c r="TM15" s="314"/>
      <c r="TN15" s="314"/>
      <c r="TO15" s="314"/>
      <c r="TP15" s="314"/>
      <c r="TQ15" s="314"/>
      <c r="TR15" s="314"/>
      <c r="TS15" s="314"/>
      <c r="TT15" s="314"/>
      <c r="TU15" s="314"/>
      <c r="TV15" s="314"/>
      <c r="TW15" s="314"/>
      <c r="TX15" s="314"/>
      <c r="TY15" s="314"/>
      <c r="TZ15" s="314"/>
      <c r="UA15" s="314"/>
      <c r="UB15" s="314"/>
      <c r="UC15" s="314"/>
      <c r="UD15" s="314"/>
      <c r="UE15" s="314"/>
      <c r="UF15" s="314"/>
      <c r="UG15" s="314"/>
      <c r="UH15" s="314"/>
      <c r="UI15" s="314"/>
      <c r="UJ15" s="314"/>
      <c r="UK15" s="314"/>
      <c r="UL15" s="314"/>
      <c r="UM15" s="314"/>
      <c r="UN15" s="314"/>
      <c r="UO15" s="314"/>
      <c r="UP15" s="314"/>
      <c r="UQ15" s="314"/>
      <c r="UR15" s="314"/>
      <c r="US15" s="314"/>
      <c r="UT15" s="314"/>
      <c r="UU15" s="314"/>
      <c r="UV15" s="314"/>
      <c r="UW15" s="314"/>
      <c r="UX15" s="314"/>
      <c r="UY15" s="314"/>
      <c r="UZ15" s="314"/>
      <c r="VA15" s="314"/>
      <c r="VB15" s="314"/>
      <c r="VC15" s="314"/>
      <c r="VD15" s="314"/>
      <c r="VE15" s="314"/>
      <c r="VF15" s="314"/>
      <c r="VG15" s="314"/>
      <c r="VH15" s="314"/>
      <c r="VI15" s="314"/>
      <c r="VJ15" s="314"/>
      <c r="VK15" s="314"/>
      <c r="VL15" s="314"/>
      <c r="VM15" s="314"/>
      <c r="VN15" s="314"/>
      <c r="VO15" s="314"/>
      <c r="VP15" s="314"/>
      <c r="VQ15" s="314"/>
      <c r="VR15" s="314"/>
      <c r="VS15" s="314"/>
      <c r="VT15" s="314"/>
      <c r="VU15" s="314"/>
      <c r="VV15" s="314"/>
      <c r="VW15" s="314"/>
      <c r="VX15" s="314"/>
      <c r="VY15" s="314"/>
      <c r="VZ15" s="314"/>
      <c r="WA15" s="314"/>
      <c r="WB15" s="314"/>
      <c r="WC15" s="314"/>
      <c r="WD15" s="314"/>
      <c r="WE15" s="314"/>
      <c r="WF15" s="314"/>
      <c r="WG15" s="314"/>
      <c r="WH15" s="314"/>
      <c r="WI15" s="314"/>
      <c r="WJ15" s="314"/>
      <c r="WK15" s="314"/>
      <c r="WL15" s="314"/>
      <c r="WM15" s="314"/>
      <c r="WN15" s="314"/>
      <c r="WO15" s="314"/>
      <c r="WP15" s="314"/>
      <c r="WQ15" s="314"/>
      <c r="WR15" s="314"/>
      <c r="WS15" s="314"/>
      <c r="WT15" s="314"/>
      <c r="WU15" s="314"/>
      <c r="WV15" s="314"/>
      <c r="WW15" s="314"/>
      <c r="WX15" s="314"/>
      <c r="WY15" s="314"/>
      <c r="WZ15" s="314"/>
      <c r="XA15" s="314"/>
      <c r="XB15" s="314"/>
      <c r="XC15" s="314"/>
      <c r="XD15" s="314"/>
      <c r="XE15" s="314"/>
      <c r="XF15" s="314"/>
      <c r="XG15" s="314"/>
      <c r="XH15" s="314"/>
      <c r="XI15" s="314"/>
      <c r="XJ15" s="314"/>
      <c r="XK15" s="314"/>
      <c r="XL15" s="314"/>
      <c r="XM15" s="314"/>
      <c r="XN15" s="314"/>
      <c r="XO15" s="314"/>
      <c r="XP15" s="314"/>
      <c r="XQ15" s="314"/>
      <c r="XR15" s="314"/>
      <c r="XS15" s="314"/>
      <c r="XT15" s="314"/>
      <c r="XU15" s="314"/>
      <c r="XV15" s="314"/>
      <c r="XW15" s="314"/>
      <c r="XX15" s="314"/>
      <c r="XY15" s="314"/>
      <c r="XZ15" s="314"/>
      <c r="YA15" s="314"/>
      <c r="YB15" s="314"/>
      <c r="YC15" s="314"/>
      <c r="YD15" s="314"/>
      <c r="YE15" s="314"/>
      <c r="YF15" s="314"/>
      <c r="YG15" s="314"/>
      <c r="YH15" s="314"/>
      <c r="YI15" s="314"/>
      <c r="YJ15" s="314"/>
      <c r="YK15" s="314"/>
      <c r="YL15" s="314"/>
      <c r="YM15" s="314"/>
      <c r="YN15" s="314"/>
      <c r="YO15" s="314"/>
      <c r="YP15" s="314"/>
      <c r="YQ15" s="314"/>
      <c r="YR15" s="314"/>
      <c r="YS15" s="314"/>
      <c r="YT15" s="314"/>
      <c r="YU15" s="314"/>
      <c r="YV15" s="314"/>
      <c r="YW15" s="314"/>
      <c r="YX15" s="314"/>
      <c r="YY15" s="314"/>
      <c r="YZ15" s="314"/>
      <c r="ZA15" s="314"/>
      <c r="ZB15" s="314"/>
      <c r="ZC15" s="314"/>
      <c r="ZD15" s="314"/>
      <c r="ZE15" s="314"/>
      <c r="ZF15" s="314"/>
      <c r="ZG15" s="314"/>
      <c r="ZH15" s="314"/>
      <c r="ZI15" s="314"/>
      <c r="ZJ15" s="314"/>
      <c r="ZK15" s="314"/>
      <c r="ZL15" s="314"/>
      <c r="ZM15" s="314"/>
      <c r="ZN15" s="314"/>
      <c r="ZO15" s="314"/>
      <c r="ZP15" s="314"/>
      <c r="ZQ15" s="314"/>
      <c r="ZR15" s="314"/>
      <c r="ZS15" s="314"/>
      <c r="ZT15" s="314"/>
      <c r="ZU15" s="314"/>
      <c r="ZV15" s="314"/>
      <c r="ZW15" s="314"/>
      <c r="ZX15" s="314"/>
      <c r="ZY15" s="314"/>
      <c r="ZZ15" s="314"/>
      <c r="AAA15" s="314"/>
      <c r="AAB15" s="314"/>
      <c r="AAC15" s="314"/>
      <c r="AAD15" s="314"/>
      <c r="AAE15" s="314"/>
      <c r="AAF15" s="314"/>
      <c r="AAG15" s="314"/>
      <c r="AAH15" s="314"/>
      <c r="AAI15" s="314"/>
      <c r="AAJ15" s="314"/>
      <c r="AAK15" s="314"/>
      <c r="AAL15" s="314"/>
      <c r="AAM15" s="314"/>
      <c r="AAN15" s="314"/>
      <c r="AAO15" s="314"/>
      <c r="AAP15" s="314"/>
      <c r="AAQ15" s="314"/>
      <c r="AAR15" s="314"/>
      <c r="AAS15" s="314"/>
      <c r="AAT15" s="314"/>
      <c r="AAU15" s="314"/>
      <c r="AAV15" s="314"/>
      <c r="AAW15" s="314"/>
      <c r="AAX15" s="314"/>
      <c r="AAY15" s="314"/>
      <c r="AAZ15" s="314"/>
      <c r="ABA15" s="314"/>
      <c r="ABB15" s="314"/>
      <c r="ABC15" s="314"/>
      <c r="ABD15" s="314"/>
    </row>
    <row r="16" spans="1:732" s="310" customFormat="1" ht="28.5" customHeight="1">
      <c r="A16" s="325" t="s">
        <v>245</v>
      </c>
      <c r="B16" s="328" t="s">
        <v>170</v>
      </c>
      <c r="C16" s="328" t="s">
        <v>113</v>
      </c>
      <c r="D16" s="328" t="s">
        <v>117</v>
      </c>
      <c r="E16" s="332">
        <v>9</v>
      </c>
      <c r="F16" s="334" t="s">
        <v>119</v>
      </c>
      <c r="G16" s="334" t="s">
        <v>208</v>
      </c>
      <c r="H16" s="335">
        <v>38</v>
      </c>
      <c r="I16" s="335"/>
      <c r="J16" s="335"/>
      <c r="K16" s="335"/>
      <c r="L16" s="335"/>
      <c r="M16" s="335"/>
      <c r="N16" s="336">
        <f t="shared" si="4"/>
        <v>38</v>
      </c>
      <c r="O16" s="338"/>
      <c r="P16" s="339"/>
      <c r="Q16" s="338">
        <v>38</v>
      </c>
      <c r="R16" s="340">
        <v>38</v>
      </c>
      <c r="S16" s="341">
        <v>34</v>
      </c>
      <c r="T16" s="341">
        <v>4</v>
      </c>
      <c r="U16" s="342" t="s">
        <v>135</v>
      </c>
      <c r="V16" s="342">
        <v>38</v>
      </c>
      <c r="W16" s="463" t="s">
        <v>123</v>
      </c>
      <c r="X16" s="460" t="s">
        <v>190</v>
      </c>
      <c r="Y16" s="345"/>
      <c r="Z16" s="345"/>
      <c r="AA16" s="345"/>
      <c r="AB16" s="345">
        <v>38</v>
      </c>
      <c r="AC16" s="345"/>
      <c r="AD16" s="346">
        <f t="shared" si="8"/>
        <v>38</v>
      </c>
      <c r="AE16" s="347"/>
      <c r="AF16" s="347"/>
      <c r="AG16" s="347"/>
      <c r="AH16" s="347"/>
      <c r="AI16" s="347">
        <v>38</v>
      </c>
      <c r="AJ16" s="348">
        <f t="shared" ref="AJ16:AJ18" si="10">SUM(AE16:AI16)</f>
        <v>38</v>
      </c>
      <c r="AK16" s="317"/>
      <c r="AL16" s="317"/>
      <c r="AM16" s="317"/>
      <c r="AN16" s="317">
        <v>4</v>
      </c>
      <c r="AO16" s="317"/>
      <c r="AP16" s="349">
        <f t="shared" si="9"/>
        <v>4</v>
      </c>
    </row>
    <row r="17" spans="1:732" s="310" customFormat="1" ht="28.5" customHeight="1">
      <c r="A17" s="325" t="s">
        <v>246</v>
      </c>
      <c r="B17" s="328" t="s">
        <v>171</v>
      </c>
      <c r="C17" s="328" t="s">
        <v>113</v>
      </c>
      <c r="D17" s="328" t="s">
        <v>117</v>
      </c>
      <c r="E17" s="332">
        <v>9</v>
      </c>
      <c r="F17" s="334" t="s">
        <v>119</v>
      </c>
      <c r="G17" s="334" t="s">
        <v>208</v>
      </c>
      <c r="H17" s="335">
        <v>37</v>
      </c>
      <c r="I17" s="335"/>
      <c r="J17" s="335"/>
      <c r="K17" s="335"/>
      <c r="L17" s="335"/>
      <c r="M17" s="335"/>
      <c r="N17" s="336">
        <f t="shared" si="4"/>
        <v>37</v>
      </c>
      <c r="O17" s="338"/>
      <c r="P17" s="339"/>
      <c r="Q17" s="338">
        <v>37</v>
      </c>
      <c r="R17" s="340">
        <v>37</v>
      </c>
      <c r="S17" s="341">
        <v>34</v>
      </c>
      <c r="T17" s="341">
        <v>3</v>
      </c>
      <c r="U17" s="342" t="s">
        <v>135</v>
      </c>
      <c r="V17" s="342">
        <v>37</v>
      </c>
      <c r="W17" s="463" t="s">
        <v>123</v>
      </c>
      <c r="X17" s="460" t="s">
        <v>202</v>
      </c>
      <c r="Y17" s="345"/>
      <c r="Z17" s="345"/>
      <c r="AA17" s="345"/>
      <c r="AB17" s="345"/>
      <c r="AC17" s="345">
        <v>37</v>
      </c>
      <c r="AD17" s="346">
        <f t="shared" si="8"/>
        <v>37</v>
      </c>
      <c r="AE17" s="347"/>
      <c r="AF17" s="347"/>
      <c r="AG17" s="347"/>
      <c r="AH17" s="347"/>
      <c r="AI17" s="347"/>
      <c r="AJ17" s="348">
        <f t="shared" si="10"/>
        <v>0</v>
      </c>
      <c r="AK17" s="317"/>
      <c r="AL17" s="317"/>
      <c r="AM17" s="317"/>
      <c r="AN17" s="317"/>
      <c r="AO17" s="317">
        <v>4</v>
      </c>
      <c r="AP17" s="349">
        <f t="shared" si="9"/>
        <v>4</v>
      </c>
    </row>
    <row r="18" spans="1:732" s="310" customFormat="1" ht="28.5" customHeight="1">
      <c r="A18" s="325" t="s">
        <v>247</v>
      </c>
      <c r="B18" s="328" t="s">
        <v>250</v>
      </c>
      <c r="C18" s="328" t="s">
        <v>113</v>
      </c>
      <c r="D18" s="328" t="s">
        <v>117</v>
      </c>
      <c r="E18" s="332">
        <v>9</v>
      </c>
      <c r="F18" s="334" t="s">
        <v>189</v>
      </c>
      <c r="G18" s="334" t="s">
        <v>208</v>
      </c>
      <c r="H18" s="335">
        <v>19</v>
      </c>
      <c r="I18" s="335"/>
      <c r="J18" s="335"/>
      <c r="K18" s="335"/>
      <c r="L18" s="335"/>
      <c r="M18" s="335"/>
      <c r="N18" s="336">
        <v>19</v>
      </c>
      <c r="O18" s="338"/>
      <c r="P18" s="339"/>
      <c r="Q18" s="338">
        <v>19</v>
      </c>
      <c r="R18" s="340">
        <v>19</v>
      </c>
      <c r="S18" s="341">
        <v>15</v>
      </c>
      <c r="T18" s="341">
        <v>4</v>
      </c>
      <c r="U18" s="342" t="s">
        <v>135</v>
      </c>
      <c r="V18" s="342">
        <v>19</v>
      </c>
      <c r="W18" s="463" t="s">
        <v>123</v>
      </c>
      <c r="X18" s="460" t="s">
        <v>190</v>
      </c>
      <c r="Y18" s="345"/>
      <c r="Z18" s="345"/>
      <c r="AA18" s="345"/>
      <c r="AB18" s="345">
        <v>19</v>
      </c>
      <c r="AC18" s="345"/>
      <c r="AD18" s="346">
        <f t="shared" si="8"/>
        <v>19</v>
      </c>
      <c r="AE18" s="347"/>
      <c r="AF18" s="347"/>
      <c r="AG18" s="347"/>
      <c r="AH18" s="347"/>
      <c r="AI18" s="347">
        <v>19</v>
      </c>
      <c r="AJ18" s="348">
        <f t="shared" si="10"/>
        <v>19</v>
      </c>
      <c r="AK18" s="317"/>
      <c r="AL18" s="317"/>
      <c r="AM18" s="317"/>
      <c r="AN18" s="317"/>
      <c r="AO18" s="317">
        <v>3.4329999999999998</v>
      </c>
      <c r="AP18" s="349">
        <f t="shared" si="9"/>
        <v>3.4329999999999998</v>
      </c>
    </row>
    <row r="19" spans="1:732" s="310" customFormat="1" ht="40.799999999999997">
      <c r="A19" s="325" t="s">
        <v>248</v>
      </c>
      <c r="B19" s="328" t="s">
        <v>249</v>
      </c>
      <c r="C19" s="328" t="s">
        <v>113</v>
      </c>
      <c r="D19" s="328" t="s">
        <v>117</v>
      </c>
      <c r="E19" s="334">
        <v>9</v>
      </c>
      <c r="F19" s="334" t="s">
        <v>189</v>
      </c>
      <c r="G19" s="447" t="s">
        <v>208</v>
      </c>
      <c r="H19" s="335"/>
      <c r="I19" s="335">
        <v>20</v>
      </c>
      <c r="J19" s="335"/>
      <c r="K19" s="335"/>
      <c r="L19" s="335"/>
      <c r="M19" s="336"/>
      <c r="N19" s="336">
        <v>20</v>
      </c>
      <c r="O19" s="339"/>
      <c r="P19" s="338"/>
      <c r="Q19" s="338">
        <v>20</v>
      </c>
      <c r="R19" s="452">
        <v>20</v>
      </c>
      <c r="S19" s="341">
        <v>20</v>
      </c>
      <c r="T19" s="341">
        <v>0</v>
      </c>
      <c r="U19" s="342" t="s">
        <v>135</v>
      </c>
      <c r="V19" s="453">
        <v>20</v>
      </c>
      <c r="W19" s="464" t="s">
        <v>123</v>
      </c>
      <c r="X19" s="450" t="s">
        <v>190</v>
      </c>
      <c r="Y19" s="345"/>
      <c r="Z19" s="345"/>
      <c r="AA19" s="345"/>
      <c r="AB19" s="345">
        <v>20</v>
      </c>
      <c r="AC19" s="346"/>
      <c r="AD19" s="404">
        <v>20</v>
      </c>
      <c r="AE19" s="347"/>
      <c r="AF19" s="347"/>
      <c r="AG19" s="347"/>
      <c r="AH19" s="347"/>
      <c r="AI19" s="347">
        <v>20</v>
      </c>
      <c r="AJ19" s="402">
        <v>20</v>
      </c>
      <c r="AK19" s="317"/>
      <c r="AL19" s="317"/>
      <c r="AM19" s="317"/>
      <c r="AN19" s="317"/>
      <c r="AO19" s="317">
        <v>1.4</v>
      </c>
      <c r="AP19" s="466">
        <f>SUM(AK19:AO19)</f>
        <v>1.4</v>
      </c>
    </row>
    <row r="20" spans="1:732" s="311" customFormat="1" ht="28.5" customHeight="1">
      <c r="A20" s="325" t="s">
        <v>267</v>
      </c>
      <c r="B20" s="327" t="s">
        <v>112</v>
      </c>
      <c r="C20" s="328" t="s">
        <v>111</v>
      </c>
      <c r="D20" s="328" t="s">
        <v>116</v>
      </c>
      <c r="E20" s="334">
        <v>10</v>
      </c>
      <c r="F20" s="334" t="s">
        <v>168</v>
      </c>
      <c r="G20" s="447" t="s">
        <v>185</v>
      </c>
      <c r="H20" s="335">
        <v>17</v>
      </c>
      <c r="I20" s="335"/>
      <c r="J20" s="335"/>
      <c r="K20" s="335"/>
      <c r="L20" s="335"/>
      <c r="M20" s="336"/>
      <c r="N20" s="336">
        <v>17</v>
      </c>
      <c r="O20" s="339"/>
      <c r="P20" s="338"/>
      <c r="Q20" s="338">
        <v>17</v>
      </c>
      <c r="R20" s="452">
        <v>17</v>
      </c>
      <c r="S20" s="341">
        <v>17</v>
      </c>
      <c r="T20" s="341"/>
      <c r="U20" s="342"/>
      <c r="V20" s="453">
        <v>17</v>
      </c>
      <c r="W20" s="464" t="s">
        <v>123</v>
      </c>
      <c r="X20" s="450" t="s">
        <v>174</v>
      </c>
      <c r="Y20" s="345"/>
      <c r="Z20" s="345"/>
      <c r="AA20" s="345">
        <v>17</v>
      </c>
      <c r="AB20" s="345"/>
      <c r="AC20" s="346"/>
      <c r="AD20" s="404">
        <v>17</v>
      </c>
      <c r="AE20" s="347"/>
      <c r="AF20" s="347"/>
      <c r="AG20" s="347"/>
      <c r="AH20" s="347">
        <v>17</v>
      </c>
      <c r="AI20" s="347"/>
      <c r="AJ20" s="465">
        <v>17</v>
      </c>
      <c r="AK20" s="317"/>
      <c r="AL20" s="317"/>
      <c r="AM20" s="317"/>
      <c r="AN20" s="317">
        <v>0.54</v>
      </c>
      <c r="AO20" s="317"/>
      <c r="AP20" s="466">
        <f>SUM(AK20:AO20)</f>
        <v>0.54</v>
      </c>
    </row>
    <row r="21" spans="1:732" s="311" customFormat="1" ht="32.25" customHeight="1">
      <c r="A21" s="325" t="s">
        <v>156</v>
      </c>
      <c r="B21" s="327" t="s">
        <v>112</v>
      </c>
      <c r="C21" s="328" t="s">
        <v>111</v>
      </c>
      <c r="D21" s="328" t="s">
        <v>116</v>
      </c>
      <c r="E21" s="334">
        <v>10</v>
      </c>
      <c r="F21" s="334" t="s">
        <v>168</v>
      </c>
      <c r="G21" s="447" t="s">
        <v>185</v>
      </c>
      <c r="H21" s="335"/>
      <c r="I21" s="335">
        <v>11</v>
      </c>
      <c r="J21" s="335"/>
      <c r="K21" s="335"/>
      <c r="L21" s="335"/>
      <c r="M21" s="336"/>
      <c r="N21" s="336">
        <v>11</v>
      </c>
      <c r="O21" s="339"/>
      <c r="P21" s="338"/>
      <c r="Q21" s="338">
        <v>11</v>
      </c>
      <c r="R21" s="452">
        <v>11</v>
      </c>
      <c r="S21" s="341">
        <v>11</v>
      </c>
      <c r="T21" s="341"/>
      <c r="U21" s="342"/>
      <c r="V21" s="453">
        <v>11</v>
      </c>
      <c r="W21" s="464" t="s">
        <v>123</v>
      </c>
      <c r="X21" s="450" t="s">
        <v>174</v>
      </c>
      <c r="Y21" s="345"/>
      <c r="Z21" s="345"/>
      <c r="AA21" s="345">
        <v>11</v>
      </c>
      <c r="AB21" s="345"/>
      <c r="AC21" s="346"/>
      <c r="AD21" s="404">
        <v>11</v>
      </c>
      <c r="AE21" s="347"/>
      <c r="AF21" s="347"/>
      <c r="AG21" s="347"/>
      <c r="AH21" s="347">
        <v>11</v>
      </c>
      <c r="AI21" s="347"/>
      <c r="AJ21" s="465">
        <v>11</v>
      </c>
      <c r="AK21" s="317"/>
      <c r="AL21" s="317"/>
      <c r="AM21" s="317"/>
      <c r="AN21" s="317">
        <v>0.84</v>
      </c>
      <c r="AO21" s="317"/>
      <c r="AP21" s="466">
        <f>SUM(AK21:AO21)</f>
        <v>0.84</v>
      </c>
    </row>
    <row r="22" spans="1:732" s="312" customFormat="1" ht="28.5" customHeight="1">
      <c r="A22" s="325" t="s">
        <v>260</v>
      </c>
      <c r="B22" s="326" t="s">
        <v>219</v>
      </c>
      <c r="C22" s="326" t="s">
        <v>110</v>
      </c>
      <c r="D22" s="326" t="s">
        <v>116</v>
      </c>
      <c r="E22" s="331">
        <v>9</v>
      </c>
      <c r="F22" s="333" t="s">
        <v>189</v>
      </c>
      <c r="G22" s="333" t="s">
        <v>206</v>
      </c>
      <c r="H22" s="335">
        <v>62</v>
      </c>
      <c r="I22" s="335"/>
      <c r="J22" s="335"/>
      <c r="K22" s="335"/>
      <c r="L22" s="335"/>
      <c r="M22" s="335"/>
      <c r="N22" s="336">
        <f t="shared" ref="N22:N25" si="11">SUM(H22:M22)</f>
        <v>62</v>
      </c>
      <c r="O22" s="338"/>
      <c r="P22" s="339"/>
      <c r="Q22" s="338">
        <v>62</v>
      </c>
      <c r="R22" s="340">
        <v>62</v>
      </c>
      <c r="S22" s="341">
        <v>58</v>
      </c>
      <c r="T22" s="341">
        <v>4</v>
      </c>
      <c r="U22" s="342" t="s">
        <v>125</v>
      </c>
      <c r="V22" s="342">
        <v>62</v>
      </c>
      <c r="W22" s="463" t="s">
        <v>123</v>
      </c>
      <c r="X22" s="460" t="s">
        <v>161</v>
      </c>
      <c r="Y22" s="345"/>
      <c r="Z22" s="345">
        <v>62</v>
      </c>
      <c r="AA22" s="345"/>
      <c r="AB22" s="345"/>
      <c r="AC22" s="345"/>
      <c r="AD22" s="346">
        <f t="shared" ref="AD22:AD25" si="12">SUM(Y22:AC22)</f>
        <v>62</v>
      </c>
      <c r="AE22" s="347"/>
      <c r="AF22" s="347"/>
      <c r="AG22" s="347">
        <v>30</v>
      </c>
      <c r="AH22" s="347">
        <v>32</v>
      </c>
      <c r="AI22" s="347"/>
      <c r="AJ22" s="348">
        <f t="shared" ref="AJ22" si="13">SUM(AE22:AI22)</f>
        <v>62</v>
      </c>
      <c r="AK22" s="317"/>
      <c r="AL22" s="317"/>
      <c r="AM22" s="317">
        <v>3.286</v>
      </c>
      <c r="AN22" s="317">
        <v>3.286</v>
      </c>
      <c r="AO22" s="317"/>
      <c r="AP22" s="349">
        <f>SUM(AK22:AO22)</f>
        <v>6.5720000000000001</v>
      </c>
    </row>
    <row r="23" spans="1:732" s="312" customFormat="1" ht="28.5" customHeight="1">
      <c r="A23" s="325" t="s">
        <v>261</v>
      </c>
      <c r="B23" s="326" t="s">
        <v>193</v>
      </c>
      <c r="C23" s="326" t="s">
        <v>110</v>
      </c>
      <c r="D23" s="326" t="s">
        <v>117</v>
      </c>
      <c r="E23" s="331">
        <v>9</v>
      </c>
      <c r="F23" s="333" t="s">
        <v>119</v>
      </c>
      <c r="G23" s="333" t="s">
        <v>206</v>
      </c>
      <c r="H23" s="335">
        <v>60</v>
      </c>
      <c r="I23" s="335"/>
      <c r="J23" s="335"/>
      <c r="K23" s="335"/>
      <c r="L23" s="335"/>
      <c r="M23" s="335"/>
      <c r="N23" s="336">
        <f t="shared" si="11"/>
        <v>60</v>
      </c>
      <c r="O23" s="338"/>
      <c r="P23" s="339"/>
      <c r="Q23" s="338">
        <v>60</v>
      </c>
      <c r="R23" s="340">
        <v>60</v>
      </c>
      <c r="S23" s="341">
        <v>54</v>
      </c>
      <c r="T23" s="341">
        <v>6</v>
      </c>
      <c r="U23" s="342" t="s">
        <v>125</v>
      </c>
      <c r="V23" s="342">
        <v>60</v>
      </c>
      <c r="W23" s="463" t="s">
        <v>123</v>
      </c>
      <c r="X23" s="460" t="s">
        <v>174</v>
      </c>
      <c r="Y23" s="345"/>
      <c r="Z23" s="345"/>
      <c r="AA23" s="345">
        <v>30</v>
      </c>
      <c r="AB23" s="345">
        <v>30</v>
      </c>
      <c r="AC23" s="345"/>
      <c r="AD23" s="346">
        <f t="shared" si="12"/>
        <v>60</v>
      </c>
      <c r="AE23" s="347"/>
      <c r="AF23" s="347"/>
      <c r="AG23" s="347"/>
      <c r="AH23" s="347">
        <v>30</v>
      </c>
      <c r="AI23" s="347">
        <v>30</v>
      </c>
      <c r="AJ23" s="348">
        <v>60</v>
      </c>
      <c r="AK23" s="317"/>
      <c r="AL23" s="351"/>
      <c r="AM23" s="317"/>
      <c r="AN23" s="317">
        <v>3.18</v>
      </c>
      <c r="AO23" s="317">
        <v>3.18</v>
      </c>
      <c r="AP23" s="349">
        <f t="shared" ref="AP23:AP25" si="14">SUM(AK23:AO23)</f>
        <v>6.36</v>
      </c>
    </row>
    <row r="24" spans="1:732" s="312" customFormat="1" ht="28.5" customHeight="1">
      <c r="A24" s="325" t="s">
        <v>158</v>
      </c>
      <c r="B24" s="326" t="s">
        <v>194</v>
      </c>
      <c r="C24" s="326" t="s">
        <v>110</v>
      </c>
      <c r="D24" s="326" t="s">
        <v>117</v>
      </c>
      <c r="E24" s="331">
        <v>9</v>
      </c>
      <c r="F24" s="333" t="s">
        <v>119</v>
      </c>
      <c r="G24" s="333" t="s">
        <v>206</v>
      </c>
      <c r="H24" s="335">
        <v>65</v>
      </c>
      <c r="I24" s="335"/>
      <c r="J24" s="335"/>
      <c r="K24" s="335"/>
      <c r="L24" s="335"/>
      <c r="M24" s="335"/>
      <c r="N24" s="336">
        <f t="shared" si="11"/>
        <v>65</v>
      </c>
      <c r="O24" s="338"/>
      <c r="P24" s="339"/>
      <c r="Q24" s="338">
        <v>65</v>
      </c>
      <c r="R24" s="340">
        <v>65</v>
      </c>
      <c r="S24" s="341">
        <v>59</v>
      </c>
      <c r="T24" s="341">
        <v>6</v>
      </c>
      <c r="U24" s="342" t="s">
        <v>126</v>
      </c>
      <c r="V24" s="342">
        <v>65</v>
      </c>
      <c r="W24" s="463" t="s">
        <v>123</v>
      </c>
      <c r="X24" s="460" t="s">
        <v>190</v>
      </c>
      <c r="Y24" s="345"/>
      <c r="Z24" s="345"/>
      <c r="AA24" s="345"/>
      <c r="AB24" s="345">
        <v>35</v>
      </c>
      <c r="AC24" s="345">
        <v>30</v>
      </c>
      <c r="AD24" s="346">
        <f t="shared" si="12"/>
        <v>65</v>
      </c>
      <c r="AE24" s="347"/>
      <c r="AF24" s="347"/>
      <c r="AG24" s="347"/>
      <c r="AH24" s="347"/>
      <c r="AI24" s="347">
        <v>35</v>
      </c>
      <c r="AJ24" s="348">
        <f t="shared" ref="AJ24:AJ25" si="15">SUM(AE24:AI24)</f>
        <v>35</v>
      </c>
      <c r="AK24" s="317"/>
      <c r="AL24" s="317"/>
      <c r="AM24" s="317"/>
      <c r="AN24" s="317"/>
      <c r="AO24" s="317">
        <v>1.855</v>
      </c>
      <c r="AP24" s="349">
        <f t="shared" si="14"/>
        <v>1.855</v>
      </c>
    </row>
    <row r="25" spans="1:732" s="310" customFormat="1" ht="31.5" customHeight="1">
      <c r="A25" s="325" t="s">
        <v>269</v>
      </c>
      <c r="B25" s="326" t="s">
        <v>152</v>
      </c>
      <c r="C25" s="326" t="s">
        <v>131</v>
      </c>
      <c r="D25" s="326" t="s">
        <v>116</v>
      </c>
      <c r="E25" s="331">
        <v>5</v>
      </c>
      <c r="F25" s="333" t="s">
        <v>118</v>
      </c>
      <c r="G25" s="333" t="s">
        <v>211</v>
      </c>
      <c r="H25" s="335">
        <v>28</v>
      </c>
      <c r="I25" s="335"/>
      <c r="J25" s="335"/>
      <c r="K25" s="335"/>
      <c r="L25" s="335"/>
      <c r="M25" s="335"/>
      <c r="N25" s="336">
        <f t="shared" si="11"/>
        <v>28</v>
      </c>
      <c r="O25" s="338"/>
      <c r="P25" s="339"/>
      <c r="Q25" s="338">
        <v>28</v>
      </c>
      <c r="R25" s="340">
        <v>28</v>
      </c>
      <c r="S25" s="341">
        <v>28</v>
      </c>
      <c r="T25" s="341"/>
      <c r="U25" s="342"/>
      <c r="V25" s="342">
        <v>28</v>
      </c>
      <c r="W25" s="463" t="s">
        <v>123</v>
      </c>
      <c r="X25" s="460" t="s">
        <v>159</v>
      </c>
      <c r="Y25" s="345"/>
      <c r="Z25" s="345"/>
      <c r="AA25" s="345"/>
      <c r="AB25" s="352"/>
      <c r="AC25" s="345"/>
      <c r="AD25" s="346">
        <f t="shared" si="12"/>
        <v>0</v>
      </c>
      <c r="AE25" s="353"/>
      <c r="AF25" s="353">
        <v>28</v>
      </c>
      <c r="AG25" s="353"/>
      <c r="AH25" s="353"/>
      <c r="AI25" s="353"/>
      <c r="AJ25" s="348">
        <f t="shared" si="15"/>
        <v>28</v>
      </c>
      <c r="AK25" s="317">
        <v>1.7549999999999999</v>
      </c>
      <c r="AL25" s="317"/>
      <c r="AM25" s="317"/>
      <c r="AN25" s="317"/>
      <c r="AO25" s="317"/>
      <c r="AP25" s="349">
        <f t="shared" si="14"/>
        <v>1.7549999999999999</v>
      </c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  <c r="IW25" s="308"/>
      <c r="IX25" s="308"/>
      <c r="IY25" s="308"/>
      <c r="IZ25" s="308"/>
      <c r="JA25" s="308"/>
      <c r="JB25" s="308"/>
      <c r="JC25" s="308"/>
      <c r="JD25" s="308"/>
      <c r="JE25" s="308"/>
      <c r="JF25" s="308"/>
      <c r="JG25" s="308"/>
      <c r="JH25" s="308"/>
      <c r="JI25" s="308"/>
      <c r="JJ25" s="308"/>
      <c r="JK25" s="308"/>
      <c r="JL25" s="308"/>
      <c r="JM25" s="308"/>
      <c r="JN25" s="308"/>
      <c r="JO25" s="308"/>
      <c r="JP25" s="308"/>
      <c r="JQ25" s="308"/>
      <c r="JR25" s="308"/>
      <c r="JS25" s="308"/>
      <c r="JT25" s="308"/>
      <c r="JU25" s="308"/>
      <c r="JV25" s="308"/>
      <c r="JW25" s="308"/>
      <c r="JX25" s="308"/>
      <c r="JY25" s="308"/>
      <c r="JZ25" s="308"/>
      <c r="KA25" s="308"/>
      <c r="KB25" s="308"/>
      <c r="KC25" s="308"/>
      <c r="KD25" s="308"/>
      <c r="KE25" s="308"/>
      <c r="KF25" s="308"/>
      <c r="KG25" s="308"/>
      <c r="KH25" s="308"/>
      <c r="KI25" s="308"/>
      <c r="KJ25" s="308"/>
      <c r="KK25" s="308"/>
      <c r="KL25" s="308"/>
      <c r="KM25" s="308"/>
      <c r="KN25" s="308"/>
      <c r="KO25" s="308"/>
      <c r="KP25" s="308"/>
      <c r="KQ25" s="308"/>
      <c r="KR25" s="308"/>
      <c r="KS25" s="308"/>
      <c r="KT25" s="308"/>
      <c r="KU25" s="308"/>
      <c r="KV25" s="308"/>
      <c r="KW25" s="308"/>
      <c r="KX25" s="308"/>
      <c r="KY25" s="308"/>
      <c r="KZ25" s="308"/>
      <c r="LA25" s="308"/>
      <c r="LB25" s="308"/>
      <c r="LC25" s="308"/>
      <c r="LD25" s="308"/>
      <c r="LE25" s="308"/>
      <c r="LF25" s="308"/>
      <c r="LG25" s="308"/>
      <c r="LH25" s="308"/>
      <c r="LI25" s="308"/>
      <c r="LJ25" s="308"/>
      <c r="LK25" s="308"/>
      <c r="LL25" s="308"/>
      <c r="LM25" s="308"/>
      <c r="LN25" s="308"/>
      <c r="LO25" s="308"/>
      <c r="LP25" s="308"/>
      <c r="LQ25" s="308"/>
      <c r="LR25" s="308"/>
      <c r="LS25" s="308"/>
      <c r="LT25" s="308"/>
      <c r="LU25" s="308"/>
      <c r="LV25" s="308"/>
      <c r="LW25" s="308"/>
      <c r="LX25" s="308"/>
      <c r="LY25" s="308"/>
      <c r="LZ25" s="308"/>
      <c r="MA25" s="308"/>
      <c r="MB25" s="308"/>
      <c r="MC25" s="308"/>
      <c r="MD25" s="308"/>
      <c r="ME25" s="308"/>
      <c r="MF25" s="308"/>
      <c r="MG25" s="308"/>
      <c r="MH25" s="308"/>
      <c r="MI25" s="308"/>
      <c r="MJ25" s="308"/>
      <c r="MK25" s="308"/>
      <c r="ML25" s="308"/>
      <c r="MM25" s="308"/>
      <c r="MN25" s="308"/>
      <c r="MO25" s="308"/>
      <c r="MP25" s="308"/>
      <c r="MQ25" s="308"/>
      <c r="MR25" s="308"/>
      <c r="MS25" s="308"/>
      <c r="MT25" s="308"/>
      <c r="MU25" s="308"/>
      <c r="MV25" s="308"/>
      <c r="MW25" s="308"/>
      <c r="MX25" s="308"/>
      <c r="MY25" s="308"/>
      <c r="MZ25" s="308"/>
      <c r="NA25" s="308"/>
      <c r="NB25" s="308"/>
      <c r="NC25" s="308"/>
      <c r="ND25" s="308"/>
      <c r="NE25" s="308"/>
      <c r="NF25" s="308"/>
      <c r="NG25" s="308"/>
      <c r="NH25" s="308"/>
      <c r="NI25" s="308"/>
      <c r="NJ25" s="308"/>
      <c r="NK25" s="308"/>
      <c r="NL25" s="308"/>
      <c r="NM25" s="308"/>
      <c r="NN25" s="308"/>
      <c r="NO25" s="308"/>
      <c r="NP25" s="308"/>
      <c r="NQ25" s="308"/>
      <c r="NR25" s="308"/>
      <c r="NS25" s="308"/>
      <c r="NT25" s="308"/>
      <c r="NU25" s="308"/>
      <c r="NV25" s="308"/>
      <c r="NW25" s="308"/>
      <c r="NX25" s="308"/>
      <c r="NY25" s="308"/>
      <c r="NZ25" s="308"/>
      <c r="OA25" s="308"/>
      <c r="OB25" s="308"/>
      <c r="OC25" s="308"/>
      <c r="OD25" s="308"/>
      <c r="OE25" s="308"/>
      <c r="OF25" s="308"/>
      <c r="OG25" s="308"/>
      <c r="OH25" s="308"/>
      <c r="OI25" s="308"/>
      <c r="OJ25" s="308"/>
      <c r="OK25" s="308"/>
      <c r="OL25" s="308"/>
      <c r="OM25" s="308"/>
      <c r="ON25" s="308"/>
      <c r="OO25" s="308"/>
      <c r="OP25" s="308"/>
      <c r="OQ25" s="308"/>
      <c r="OR25" s="308"/>
      <c r="OS25" s="308"/>
      <c r="OT25" s="308"/>
      <c r="OU25" s="308"/>
      <c r="OV25" s="308"/>
      <c r="OW25" s="308"/>
      <c r="OX25" s="308"/>
      <c r="OY25" s="308"/>
      <c r="OZ25" s="308"/>
      <c r="PA25" s="308"/>
      <c r="PB25" s="308"/>
      <c r="PC25" s="308"/>
      <c r="PD25" s="308"/>
      <c r="PE25" s="308"/>
      <c r="PF25" s="308"/>
      <c r="PG25" s="308"/>
      <c r="PH25" s="308"/>
      <c r="PI25" s="308"/>
      <c r="PJ25" s="308"/>
      <c r="PK25" s="308"/>
      <c r="PL25" s="308"/>
      <c r="PM25" s="308"/>
      <c r="PN25" s="308"/>
      <c r="PO25" s="308"/>
      <c r="PP25" s="308"/>
      <c r="PQ25" s="308"/>
      <c r="PR25" s="308"/>
      <c r="PS25" s="308"/>
      <c r="PT25" s="308"/>
      <c r="PU25" s="308"/>
      <c r="PV25" s="308"/>
      <c r="PW25" s="308"/>
      <c r="PX25" s="308"/>
      <c r="PY25" s="308"/>
      <c r="PZ25" s="308"/>
      <c r="QA25" s="308"/>
      <c r="QB25" s="308"/>
      <c r="QC25" s="308"/>
      <c r="QD25" s="308"/>
      <c r="QE25" s="308"/>
      <c r="QF25" s="308"/>
      <c r="QG25" s="308"/>
      <c r="QH25" s="308"/>
      <c r="QI25" s="308"/>
      <c r="QJ25" s="308"/>
      <c r="QK25" s="308"/>
      <c r="QL25" s="308"/>
      <c r="QM25" s="308"/>
      <c r="QN25" s="308"/>
      <c r="QO25" s="308"/>
      <c r="QP25" s="308"/>
      <c r="QQ25" s="308"/>
      <c r="QR25" s="308"/>
      <c r="QS25" s="308"/>
      <c r="QT25" s="308"/>
      <c r="QU25" s="308"/>
      <c r="QV25" s="308"/>
      <c r="QW25" s="308"/>
      <c r="QX25" s="308"/>
      <c r="QY25" s="308"/>
      <c r="QZ25" s="308"/>
      <c r="RA25" s="308"/>
      <c r="RB25" s="308"/>
      <c r="RC25" s="308"/>
      <c r="RD25" s="308"/>
      <c r="RE25" s="308"/>
      <c r="RF25" s="308"/>
      <c r="RG25" s="308"/>
      <c r="RH25" s="308"/>
      <c r="RI25" s="308"/>
      <c r="RJ25" s="308"/>
      <c r="RK25" s="308"/>
      <c r="RL25" s="308"/>
      <c r="RM25" s="308"/>
      <c r="RN25" s="308"/>
      <c r="RO25" s="308"/>
      <c r="RP25" s="308"/>
      <c r="RQ25" s="308"/>
      <c r="RR25" s="308"/>
      <c r="RS25" s="308"/>
      <c r="RT25" s="308"/>
      <c r="RU25" s="308"/>
      <c r="RV25" s="308"/>
      <c r="RW25" s="308"/>
      <c r="RX25" s="308"/>
      <c r="RY25" s="308"/>
      <c r="RZ25" s="308"/>
      <c r="SA25" s="308"/>
      <c r="SB25" s="308"/>
      <c r="SC25" s="308"/>
      <c r="SD25" s="308"/>
      <c r="SE25" s="308"/>
      <c r="SF25" s="308"/>
      <c r="SG25" s="308"/>
      <c r="SH25" s="308"/>
      <c r="SI25" s="308"/>
      <c r="SJ25" s="308"/>
      <c r="SK25" s="308"/>
      <c r="SL25" s="308"/>
      <c r="SM25" s="308"/>
      <c r="SN25" s="308"/>
      <c r="SO25" s="308"/>
      <c r="SP25" s="308"/>
      <c r="SQ25" s="308"/>
      <c r="SR25" s="308"/>
      <c r="SS25" s="308"/>
      <c r="ST25" s="308"/>
      <c r="SU25" s="308"/>
      <c r="SV25" s="308"/>
      <c r="SW25" s="308"/>
      <c r="SX25" s="308"/>
      <c r="SY25" s="308"/>
      <c r="SZ25" s="308"/>
      <c r="TA25" s="308"/>
      <c r="TB25" s="308"/>
      <c r="TC25" s="308"/>
      <c r="TD25" s="308"/>
      <c r="TE25" s="308"/>
      <c r="TF25" s="308"/>
      <c r="TG25" s="308"/>
      <c r="TH25" s="308"/>
      <c r="TI25" s="308"/>
      <c r="TJ25" s="308"/>
      <c r="TK25" s="308"/>
      <c r="TL25" s="308"/>
      <c r="TM25" s="308"/>
      <c r="TN25" s="308"/>
      <c r="TO25" s="308"/>
      <c r="TP25" s="308"/>
      <c r="TQ25" s="308"/>
      <c r="TR25" s="308"/>
      <c r="TS25" s="308"/>
      <c r="TT25" s="308"/>
      <c r="TU25" s="308"/>
      <c r="TV25" s="308"/>
      <c r="TW25" s="308"/>
      <c r="TX25" s="308"/>
      <c r="TY25" s="308"/>
      <c r="TZ25" s="308"/>
      <c r="UA25" s="308"/>
      <c r="UB25" s="308"/>
      <c r="UC25" s="308"/>
      <c r="UD25" s="308"/>
      <c r="UE25" s="308"/>
      <c r="UF25" s="308"/>
      <c r="UG25" s="308"/>
      <c r="UH25" s="308"/>
      <c r="UI25" s="308"/>
      <c r="UJ25" s="308"/>
      <c r="UK25" s="308"/>
      <c r="UL25" s="308"/>
      <c r="UM25" s="308"/>
      <c r="UN25" s="308"/>
      <c r="UO25" s="308"/>
      <c r="UP25" s="308"/>
      <c r="UQ25" s="308"/>
      <c r="UR25" s="308"/>
      <c r="US25" s="308"/>
      <c r="UT25" s="308"/>
      <c r="UU25" s="308"/>
      <c r="UV25" s="308"/>
      <c r="UW25" s="308"/>
      <c r="UX25" s="308"/>
      <c r="UY25" s="308"/>
      <c r="UZ25" s="308"/>
      <c r="VA25" s="308"/>
      <c r="VB25" s="308"/>
      <c r="VC25" s="308"/>
      <c r="VD25" s="308"/>
      <c r="VE25" s="308"/>
      <c r="VF25" s="308"/>
      <c r="VG25" s="308"/>
      <c r="VH25" s="308"/>
      <c r="VI25" s="308"/>
      <c r="VJ25" s="308"/>
      <c r="VK25" s="308"/>
      <c r="VL25" s="308"/>
      <c r="VM25" s="308"/>
      <c r="VN25" s="308"/>
      <c r="VO25" s="308"/>
      <c r="VP25" s="308"/>
      <c r="VQ25" s="308"/>
      <c r="VR25" s="308"/>
      <c r="VS25" s="308"/>
      <c r="VT25" s="308"/>
      <c r="VU25" s="308"/>
      <c r="VV25" s="308"/>
      <c r="VW25" s="308"/>
      <c r="VX25" s="308"/>
      <c r="VY25" s="308"/>
      <c r="VZ25" s="308"/>
      <c r="WA25" s="308"/>
      <c r="WB25" s="308"/>
      <c r="WC25" s="308"/>
      <c r="WD25" s="308"/>
      <c r="WE25" s="308"/>
      <c r="WF25" s="308"/>
      <c r="WG25" s="308"/>
      <c r="WH25" s="308"/>
      <c r="WI25" s="308"/>
      <c r="WJ25" s="308"/>
      <c r="WK25" s="308"/>
      <c r="WL25" s="308"/>
      <c r="WM25" s="308"/>
      <c r="WN25" s="308"/>
      <c r="WO25" s="308"/>
      <c r="WP25" s="308"/>
      <c r="WQ25" s="308"/>
      <c r="WR25" s="308"/>
      <c r="WS25" s="308"/>
      <c r="WT25" s="308"/>
      <c r="WU25" s="308"/>
      <c r="WV25" s="308"/>
      <c r="WW25" s="308"/>
      <c r="WX25" s="308"/>
      <c r="WY25" s="308"/>
      <c r="WZ25" s="308"/>
      <c r="XA25" s="308"/>
      <c r="XB25" s="308"/>
      <c r="XC25" s="308"/>
      <c r="XD25" s="308"/>
      <c r="XE25" s="308"/>
      <c r="XF25" s="308"/>
      <c r="XG25" s="308"/>
      <c r="XH25" s="308"/>
      <c r="XI25" s="308"/>
      <c r="XJ25" s="308"/>
      <c r="XK25" s="308"/>
      <c r="XL25" s="308"/>
      <c r="XM25" s="308"/>
      <c r="XN25" s="308"/>
      <c r="XO25" s="308"/>
      <c r="XP25" s="308"/>
      <c r="XQ25" s="308"/>
      <c r="XR25" s="308"/>
      <c r="XS25" s="308"/>
      <c r="XT25" s="308"/>
      <c r="XU25" s="308"/>
      <c r="XV25" s="308"/>
      <c r="XW25" s="308"/>
      <c r="XX25" s="308"/>
      <c r="XY25" s="308"/>
      <c r="XZ25" s="308"/>
      <c r="YA25" s="308"/>
      <c r="YB25" s="308"/>
      <c r="YC25" s="308"/>
      <c r="YD25" s="308"/>
      <c r="YE25" s="308"/>
      <c r="YF25" s="308"/>
      <c r="YG25" s="308"/>
      <c r="YH25" s="308"/>
      <c r="YI25" s="308"/>
      <c r="YJ25" s="308"/>
      <c r="YK25" s="308"/>
      <c r="YL25" s="308"/>
      <c r="YM25" s="308"/>
      <c r="YN25" s="308"/>
      <c r="YO25" s="308"/>
      <c r="YP25" s="308"/>
      <c r="YQ25" s="308"/>
      <c r="YR25" s="308"/>
      <c r="YS25" s="308"/>
      <c r="YT25" s="308"/>
      <c r="YU25" s="308"/>
      <c r="YV25" s="308"/>
      <c r="YW25" s="308"/>
      <c r="YX25" s="308"/>
      <c r="YY25" s="308"/>
      <c r="YZ25" s="308"/>
      <c r="ZA25" s="308"/>
      <c r="ZB25" s="308"/>
      <c r="ZC25" s="308"/>
      <c r="ZD25" s="308"/>
      <c r="ZE25" s="308"/>
      <c r="ZF25" s="308"/>
      <c r="ZG25" s="308"/>
      <c r="ZH25" s="308"/>
      <c r="ZI25" s="308"/>
      <c r="ZJ25" s="308"/>
      <c r="ZK25" s="308"/>
      <c r="ZL25" s="308"/>
      <c r="ZM25" s="308"/>
      <c r="ZN25" s="308"/>
      <c r="ZO25" s="308"/>
      <c r="ZP25" s="308"/>
      <c r="ZQ25" s="308"/>
      <c r="ZR25" s="308"/>
      <c r="ZS25" s="308"/>
      <c r="ZT25" s="308"/>
      <c r="ZU25" s="308"/>
      <c r="ZV25" s="308"/>
      <c r="ZW25" s="308"/>
      <c r="ZX25" s="308"/>
      <c r="ZY25" s="308"/>
      <c r="ZZ25" s="308"/>
      <c r="AAA25" s="308"/>
      <c r="AAB25" s="308"/>
      <c r="AAC25" s="308"/>
      <c r="AAD25" s="308"/>
      <c r="AAE25" s="308"/>
      <c r="AAF25" s="308"/>
      <c r="AAG25" s="308"/>
      <c r="AAH25" s="308"/>
      <c r="AAI25" s="308"/>
      <c r="AAJ25" s="308"/>
      <c r="AAK25" s="308"/>
      <c r="AAL25" s="308"/>
      <c r="AAM25" s="308"/>
      <c r="AAN25" s="308"/>
      <c r="AAO25" s="308"/>
      <c r="AAP25" s="308"/>
      <c r="AAQ25" s="308"/>
      <c r="AAR25" s="308"/>
      <c r="AAS25" s="308"/>
      <c r="AAT25" s="308"/>
      <c r="AAU25" s="308"/>
      <c r="AAV25" s="308"/>
      <c r="AAW25" s="308"/>
      <c r="AAX25" s="308"/>
      <c r="AAY25" s="308"/>
      <c r="AAZ25" s="308"/>
      <c r="ABA25" s="308"/>
      <c r="ABB25" s="308"/>
      <c r="ABC25" s="308"/>
      <c r="ABD25" s="308"/>
    </row>
    <row r="26" spans="1:732" s="313" customFormat="1" ht="28.5" customHeight="1">
      <c r="A26" s="325" t="s">
        <v>143</v>
      </c>
      <c r="B26" s="328" t="s">
        <v>243</v>
      </c>
      <c r="C26" s="328" t="s">
        <v>109</v>
      </c>
      <c r="D26" s="328" t="s">
        <v>116</v>
      </c>
      <c r="E26" s="334">
        <v>9</v>
      </c>
      <c r="F26" s="447" t="s">
        <v>119</v>
      </c>
      <c r="G26" s="447" t="s">
        <v>207</v>
      </c>
      <c r="H26" s="335">
        <v>51</v>
      </c>
      <c r="I26" s="335"/>
      <c r="J26" s="335"/>
      <c r="K26" s="335"/>
      <c r="L26" s="336"/>
      <c r="M26" s="335"/>
      <c r="N26" s="462">
        <v>51</v>
      </c>
      <c r="O26" s="338"/>
      <c r="P26" s="340"/>
      <c r="Q26" s="449">
        <v>51</v>
      </c>
      <c r="R26" s="452">
        <v>51</v>
      </c>
      <c r="S26" s="341"/>
      <c r="T26" s="341">
        <v>51</v>
      </c>
      <c r="U26" s="448" t="s">
        <v>127</v>
      </c>
      <c r="V26" s="453">
        <v>51</v>
      </c>
      <c r="W26" s="449" t="s">
        <v>123</v>
      </c>
      <c r="X26" s="450" t="s">
        <v>159</v>
      </c>
      <c r="Y26" s="345"/>
      <c r="Z26" s="345"/>
      <c r="AA26" s="345"/>
      <c r="AB26" s="346"/>
      <c r="AC26" s="403"/>
      <c r="AD26" s="404">
        <v>0</v>
      </c>
      <c r="AE26" s="347"/>
      <c r="AF26" s="347">
        <v>51</v>
      </c>
      <c r="AG26" s="347"/>
      <c r="AH26" s="347"/>
      <c r="AI26" s="451"/>
      <c r="AJ26" s="402">
        <v>51</v>
      </c>
      <c r="AK26" s="317"/>
      <c r="AL26" s="317">
        <v>2.7829999999999999</v>
      </c>
      <c r="AM26" s="317"/>
      <c r="AN26" s="317"/>
      <c r="AO26" s="455"/>
      <c r="AP26" s="466">
        <f>SUM(AK26:AO26)</f>
        <v>2.7829999999999999</v>
      </c>
    </row>
    <row r="27" spans="1:732" s="313" customFormat="1" ht="28.5" customHeight="1">
      <c r="A27" s="325" t="s">
        <v>239</v>
      </c>
      <c r="B27" s="328" t="s">
        <v>240</v>
      </c>
      <c r="C27" s="328" t="s">
        <v>109</v>
      </c>
      <c r="D27" s="328" t="s">
        <v>116</v>
      </c>
      <c r="E27" s="334">
        <v>9</v>
      </c>
      <c r="F27" s="334" t="s">
        <v>119</v>
      </c>
      <c r="G27" s="447" t="s">
        <v>207</v>
      </c>
      <c r="H27" s="335">
        <v>57</v>
      </c>
      <c r="I27" s="335"/>
      <c r="J27" s="335"/>
      <c r="K27" s="335"/>
      <c r="L27" s="336"/>
      <c r="M27" s="335"/>
      <c r="N27" s="462">
        <v>57</v>
      </c>
      <c r="O27" s="338"/>
      <c r="P27" s="340"/>
      <c r="Q27" s="449">
        <v>57</v>
      </c>
      <c r="R27" s="452">
        <v>57</v>
      </c>
      <c r="S27" s="341"/>
      <c r="T27" s="341">
        <v>57</v>
      </c>
      <c r="U27" s="343" t="s">
        <v>127</v>
      </c>
      <c r="V27" s="453">
        <v>57</v>
      </c>
      <c r="W27" s="449" t="s">
        <v>123</v>
      </c>
      <c r="X27" s="450" t="s">
        <v>161</v>
      </c>
      <c r="Y27" s="345"/>
      <c r="Z27" s="345">
        <v>57</v>
      </c>
      <c r="AA27" s="345"/>
      <c r="AB27" s="346"/>
      <c r="AC27" s="403"/>
      <c r="AD27" s="404">
        <v>57</v>
      </c>
      <c r="AE27" s="347"/>
      <c r="AF27" s="347"/>
      <c r="AG27" s="347"/>
      <c r="AH27" s="347">
        <v>57</v>
      </c>
      <c r="AI27" s="454"/>
      <c r="AJ27" s="402">
        <v>57</v>
      </c>
      <c r="AK27" s="317"/>
      <c r="AL27" s="317"/>
      <c r="AM27" s="317">
        <v>3</v>
      </c>
      <c r="AN27" s="317">
        <v>3</v>
      </c>
      <c r="AO27" s="389"/>
      <c r="AP27" s="466">
        <f>SUM(AK27:AO27)</f>
        <v>6</v>
      </c>
    </row>
    <row r="28" spans="1:732" s="313" customFormat="1" ht="28.5" customHeight="1">
      <c r="A28" s="325" t="s">
        <v>241</v>
      </c>
      <c r="B28" s="328" t="s">
        <v>242</v>
      </c>
      <c r="C28" s="328" t="s">
        <v>109</v>
      </c>
      <c r="D28" s="328" t="s">
        <v>117</v>
      </c>
      <c r="E28" s="334">
        <v>9</v>
      </c>
      <c r="F28" s="334" t="s">
        <v>119</v>
      </c>
      <c r="G28" s="447" t="s">
        <v>207</v>
      </c>
      <c r="H28" s="335">
        <v>37</v>
      </c>
      <c r="I28" s="335"/>
      <c r="J28" s="335"/>
      <c r="K28" s="335"/>
      <c r="L28" s="335"/>
      <c r="M28" s="336"/>
      <c r="N28" s="336">
        <v>37</v>
      </c>
      <c r="O28" s="339">
        <v>37</v>
      </c>
      <c r="P28" s="338"/>
      <c r="Q28" s="449"/>
      <c r="R28" s="452">
        <v>37</v>
      </c>
      <c r="S28" s="341"/>
      <c r="T28" s="341">
        <v>37</v>
      </c>
      <c r="U28" s="342" t="s">
        <v>127</v>
      </c>
      <c r="V28" s="453">
        <v>37</v>
      </c>
      <c r="W28" s="464" t="s">
        <v>123</v>
      </c>
      <c r="X28" s="450" t="s">
        <v>174</v>
      </c>
      <c r="Y28" s="345"/>
      <c r="Z28" s="345"/>
      <c r="AA28" s="345">
        <v>37</v>
      </c>
      <c r="AB28" s="345"/>
      <c r="AC28" s="404"/>
      <c r="AD28" s="404">
        <v>37</v>
      </c>
      <c r="AE28" s="347"/>
      <c r="AF28" s="347"/>
      <c r="AG28" s="347"/>
      <c r="AH28" s="347"/>
      <c r="AI28" s="350">
        <v>37</v>
      </c>
      <c r="AJ28" s="402">
        <v>37</v>
      </c>
      <c r="AK28" s="317"/>
      <c r="AL28" s="317"/>
      <c r="AM28" s="317"/>
      <c r="AN28" s="317">
        <v>1.5</v>
      </c>
      <c r="AO28" s="317">
        <v>0.25600000000000001</v>
      </c>
      <c r="AP28" s="466">
        <f>SUM(AK28:AO28)</f>
        <v>1.756</v>
      </c>
    </row>
    <row r="29" spans="1:732" s="308" customFormat="1" ht="32.25" customHeight="1">
      <c r="A29" s="325" t="s">
        <v>236</v>
      </c>
      <c r="B29" s="326" t="s">
        <v>145</v>
      </c>
      <c r="C29" s="326" t="s">
        <v>109</v>
      </c>
      <c r="D29" s="326" t="s">
        <v>117</v>
      </c>
      <c r="E29" s="331">
        <v>8</v>
      </c>
      <c r="F29" s="333" t="s">
        <v>189</v>
      </c>
      <c r="G29" s="333" t="s">
        <v>206</v>
      </c>
      <c r="H29" s="335">
        <v>22</v>
      </c>
      <c r="I29" s="335"/>
      <c r="J29" s="335"/>
      <c r="K29" s="335"/>
      <c r="L29" s="335"/>
      <c r="M29" s="335"/>
      <c r="N29" s="336">
        <f t="shared" ref="N29:N33" si="16">SUM(H29:M29)</f>
        <v>22</v>
      </c>
      <c r="O29" s="338"/>
      <c r="P29" s="339"/>
      <c r="Q29" s="338">
        <v>22</v>
      </c>
      <c r="R29" s="340">
        <v>22</v>
      </c>
      <c r="S29" s="341">
        <v>21</v>
      </c>
      <c r="T29" s="341">
        <v>1</v>
      </c>
      <c r="U29" s="342" t="s">
        <v>148</v>
      </c>
      <c r="V29" s="342">
        <f>SUM(S29:U29)</f>
        <v>22</v>
      </c>
      <c r="W29" s="463" t="s">
        <v>123</v>
      </c>
      <c r="X29" s="460" t="s">
        <v>159</v>
      </c>
      <c r="Y29" s="345"/>
      <c r="Z29" s="345"/>
      <c r="AA29" s="345"/>
      <c r="AB29" s="345"/>
      <c r="AC29" s="345"/>
      <c r="AD29" s="346">
        <f>SUM(Y29:AC29)</f>
        <v>0</v>
      </c>
      <c r="AE29" s="347">
        <v>22</v>
      </c>
      <c r="AF29" s="347"/>
      <c r="AG29" s="347"/>
      <c r="AH29" s="347"/>
      <c r="AI29" s="347"/>
      <c r="AJ29" s="348">
        <f t="shared" ref="AJ29:AJ33" si="17">SUM(AE29:AI29)</f>
        <v>22</v>
      </c>
      <c r="AK29" s="317"/>
      <c r="AL29" s="317"/>
      <c r="AM29" s="317"/>
      <c r="AN29" s="317"/>
      <c r="AO29" s="317"/>
      <c r="AP29" s="349">
        <f t="shared" ref="AP29:AP33" si="18">SUM(AK29:AO29)</f>
        <v>0</v>
      </c>
      <c r="AQ29" s="307"/>
    </row>
    <row r="30" spans="1:732" s="308" customFormat="1" ht="32.25" customHeight="1">
      <c r="A30" s="459" t="s">
        <v>237</v>
      </c>
      <c r="B30" s="326" t="s">
        <v>145</v>
      </c>
      <c r="C30" s="326" t="s">
        <v>109</v>
      </c>
      <c r="D30" s="326" t="s">
        <v>117</v>
      </c>
      <c r="E30" s="331">
        <v>7</v>
      </c>
      <c r="F30" s="333" t="s">
        <v>189</v>
      </c>
      <c r="G30" s="333" t="s">
        <v>206</v>
      </c>
      <c r="H30" s="335"/>
      <c r="I30" s="335">
        <v>12</v>
      </c>
      <c r="J30" s="335"/>
      <c r="K30" s="335"/>
      <c r="L30" s="335"/>
      <c r="M30" s="335"/>
      <c r="N30" s="336">
        <f t="shared" si="16"/>
        <v>12</v>
      </c>
      <c r="O30" s="338"/>
      <c r="P30" s="339"/>
      <c r="Q30" s="338">
        <v>12</v>
      </c>
      <c r="R30" s="340">
        <v>12</v>
      </c>
      <c r="S30" s="341">
        <v>12</v>
      </c>
      <c r="T30" s="341">
        <v>0</v>
      </c>
      <c r="U30" s="342"/>
      <c r="V30" s="342">
        <v>12</v>
      </c>
      <c r="W30" s="463" t="s">
        <v>123</v>
      </c>
      <c r="X30" s="460" t="s">
        <v>159</v>
      </c>
      <c r="Y30" s="345"/>
      <c r="Z30" s="345"/>
      <c r="AA30" s="345"/>
      <c r="AB30" s="345"/>
      <c r="AC30" s="345"/>
      <c r="AD30" s="346">
        <f t="shared" ref="AD30:AD33" si="19">SUM(Y30:AC30)</f>
        <v>0</v>
      </c>
      <c r="AE30" s="350">
        <v>12</v>
      </c>
      <c r="AF30" s="347"/>
      <c r="AG30" s="347"/>
      <c r="AH30" s="347"/>
      <c r="AI30" s="347"/>
      <c r="AJ30" s="348">
        <f t="shared" si="17"/>
        <v>12</v>
      </c>
      <c r="AK30" s="317"/>
      <c r="AL30" s="317"/>
      <c r="AM30" s="317"/>
      <c r="AN30" s="317"/>
      <c r="AO30" s="317"/>
      <c r="AP30" s="349">
        <f t="shared" si="18"/>
        <v>0</v>
      </c>
    </row>
    <row r="31" spans="1:732" s="308" customFormat="1" ht="32.25" customHeight="1">
      <c r="A31" s="325" t="s">
        <v>238</v>
      </c>
      <c r="B31" s="326" t="s">
        <v>162</v>
      </c>
      <c r="C31" s="326" t="s">
        <v>109</v>
      </c>
      <c r="D31" s="326" t="s">
        <v>117</v>
      </c>
      <c r="E31" s="331">
        <v>5</v>
      </c>
      <c r="F31" s="333" t="s">
        <v>179</v>
      </c>
      <c r="G31" s="333" t="s">
        <v>213</v>
      </c>
      <c r="H31" s="335">
        <v>15</v>
      </c>
      <c r="I31" s="335"/>
      <c r="J31" s="335"/>
      <c r="K31" s="335"/>
      <c r="L31" s="335"/>
      <c r="M31" s="335"/>
      <c r="N31" s="336">
        <f t="shared" si="16"/>
        <v>15</v>
      </c>
      <c r="O31" s="338"/>
      <c r="P31" s="339"/>
      <c r="Q31" s="338">
        <v>15</v>
      </c>
      <c r="R31" s="340">
        <v>15</v>
      </c>
      <c r="S31" s="341">
        <v>13</v>
      </c>
      <c r="T31" s="341">
        <v>2</v>
      </c>
      <c r="U31" s="342" t="s">
        <v>148</v>
      </c>
      <c r="V31" s="342">
        <v>15</v>
      </c>
      <c r="W31" s="463" t="s">
        <v>123</v>
      </c>
      <c r="X31" s="460" t="s">
        <v>160</v>
      </c>
      <c r="Y31" s="345">
        <v>15</v>
      </c>
      <c r="Z31" s="345"/>
      <c r="AA31" s="345"/>
      <c r="AB31" s="345"/>
      <c r="AC31" s="345"/>
      <c r="AD31" s="346">
        <f t="shared" si="19"/>
        <v>15</v>
      </c>
      <c r="AE31" s="347"/>
      <c r="AF31" s="347">
        <v>15</v>
      </c>
      <c r="AG31" s="347"/>
      <c r="AH31" s="347"/>
      <c r="AI31" s="347"/>
      <c r="AJ31" s="348">
        <f t="shared" si="17"/>
        <v>15</v>
      </c>
      <c r="AK31" s="317">
        <v>1.92</v>
      </c>
      <c r="AL31" s="317"/>
      <c r="AM31" s="317"/>
      <c r="AN31" s="317"/>
      <c r="AO31" s="317"/>
      <c r="AP31" s="349">
        <f t="shared" si="18"/>
        <v>1.92</v>
      </c>
      <c r="AQ31" s="308" t="s">
        <v>183</v>
      </c>
    </row>
    <row r="32" spans="1:732" s="311" customFormat="1" ht="32.1" customHeight="1">
      <c r="A32" s="325" t="s">
        <v>244</v>
      </c>
      <c r="B32" s="328" t="s">
        <v>141</v>
      </c>
      <c r="C32" s="328" t="s">
        <v>113</v>
      </c>
      <c r="D32" s="328" t="s">
        <v>116</v>
      </c>
      <c r="E32" s="332">
        <v>9</v>
      </c>
      <c r="F32" s="334" t="s">
        <v>189</v>
      </c>
      <c r="G32" s="334" t="s">
        <v>209</v>
      </c>
      <c r="H32" s="335"/>
      <c r="I32" s="335">
        <v>11</v>
      </c>
      <c r="J32" s="335"/>
      <c r="K32" s="335"/>
      <c r="L32" s="335"/>
      <c r="M32" s="335"/>
      <c r="N32" s="336">
        <f t="shared" si="16"/>
        <v>11</v>
      </c>
      <c r="O32" s="338"/>
      <c r="P32" s="339"/>
      <c r="Q32" s="338">
        <v>11</v>
      </c>
      <c r="R32" s="340">
        <f>SUM(O32:Q32)</f>
        <v>11</v>
      </c>
      <c r="S32" s="341">
        <v>8</v>
      </c>
      <c r="T32" s="341">
        <v>3</v>
      </c>
      <c r="U32" s="342" t="s">
        <v>134</v>
      </c>
      <c r="V32" s="342">
        <f>SUM(S32:T32)</f>
        <v>11</v>
      </c>
      <c r="W32" s="463" t="s">
        <v>123</v>
      </c>
      <c r="X32" s="460" t="s">
        <v>161</v>
      </c>
      <c r="Y32" s="345"/>
      <c r="Z32" s="345">
        <v>11</v>
      </c>
      <c r="AA32" s="345"/>
      <c r="AB32" s="345"/>
      <c r="AC32" s="345"/>
      <c r="AD32" s="346">
        <f t="shared" si="19"/>
        <v>11</v>
      </c>
      <c r="AE32" s="347"/>
      <c r="AF32" s="347"/>
      <c r="AG32" s="347">
        <v>11</v>
      </c>
      <c r="AH32" s="347"/>
      <c r="AI32" s="347"/>
      <c r="AJ32" s="348">
        <f t="shared" si="17"/>
        <v>11</v>
      </c>
      <c r="AK32" s="317"/>
      <c r="AL32" s="317">
        <v>0.9</v>
      </c>
      <c r="AM32" s="317"/>
      <c r="AN32" s="317"/>
      <c r="AO32" s="317"/>
      <c r="AP32" s="349">
        <f t="shared" si="18"/>
        <v>0.9</v>
      </c>
    </row>
    <row r="33" spans="1:43" s="310" customFormat="1" ht="28.5" customHeight="1">
      <c r="A33" s="325" t="s">
        <v>149</v>
      </c>
      <c r="B33" s="328" t="s">
        <v>221</v>
      </c>
      <c r="C33" s="328" t="s">
        <v>110</v>
      </c>
      <c r="D33" s="328" t="s">
        <v>116</v>
      </c>
      <c r="E33" s="332">
        <v>8</v>
      </c>
      <c r="F33" s="334" t="s">
        <v>119</v>
      </c>
      <c r="G33" s="334"/>
      <c r="H33" s="335">
        <v>36</v>
      </c>
      <c r="I33" s="335"/>
      <c r="J33" s="335"/>
      <c r="K33" s="335"/>
      <c r="L33" s="335"/>
      <c r="M33" s="335"/>
      <c r="N33" s="336">
        <f t="shared" si="16"/>
        <v>36</v>
      </c>
      <c r="O33" s="338"/>
      <c r="P33" s="338"/>
      <c r="Q33" s="338">
        <v>36</v>
      </c>
      <c r="R33" s="340">
        <v>36</v>
      </c>
      <c r="S33" s="341">
        <v>30</v>
      </c>
      <c r="T33" s="341">
        <v>6</v>
      </c>
      <c r="U33" s="342" t="s">
        <v>135</v>
      </c>
      <c r="V33" s="342">
        <v>36</v>
      </c>
      <c r="W33" s="463" t="s">
        <v>123</v>
      </c>
      <c r="X33" s="460" t="s">
        <v>160</v>
      </c>
      <c r="Y33" s="345">
        <v>36</v>
      </c>
      <c r="Z33" s="345"/>
      <c r="AA33" s="345"/>
      <c r="AB33" s="345"/>
      <c r="AC33" s="345"/>
      <c r="AD33" s="346">
        <f t="shared" si="19"/>
        <v>36</v>
      </c>
      <c r="AE33" s="347"/>
      <c r="AF33" s="347">
        <v>36</v>
      </c>
      <c r="AG33" s="347"/>
      <c r="AH33" s="347"/>
      <c r="AI33" s="347"/>
      <c r="AJ33" s="348">
        <f t="shared" si="17"/>
        <v>36</v>
      </c>
      <c r="AK33" s="317">
        <v>1.1000000000000001</v>
      </c>
      <c r="AL33" s="317">
        <v>1.3260000000000001</v>
      </c>
      <c r="AM33" s="317"/>
      <c r="AN33" s="317"/>
      <c r="AO33" s="317"/>
      <c r="AP33" s="349">
        <f t="shared" si="18"/>
        <v>2.4260000000000002</v>
      </c>
    </row>
    <row r="34" spans="1:43" s="312" customFormat="1" ht="28.5" customHeight="1">
      <c r="A34" s="325" t="s">
        <v>136</v>
      </c>
      <c r="B34" s="326" t="s">
        <v>257</v>
      </c>
      <c r="C34" s="326" t="s">
        <v>110</v>
      </c>
      <c r="D34" s="326" t="s">
        <v>116</v>
      </c>
      <c r="E34" s="333">
        <v>8</v>
      </c>
      <c r="F34" s="333" t="s">
        <v>119</v>
      </c>
      <c r="G34" s="447"/>
      <c r="H34" s="335">
        <v>16</v>
      </c>
      <c r="I34" s="335"/>
      <c r="J34" s="335"/>
      <c r="K34" s="335"/>
      <c r="L34" s="335"/>
      <c r="M34" s="336"/>
      <c r="N34" s="336">
        <v>16</v>
      </c>
      <c r="O34" s="339"/>
      <c r="P34" s="338"/>
      <c r="Q34" s="449">
        <v>16</v>
      </c>
      <c r="R34" s="452">
        <v>16</v>
      </c>
      <c r="S34" s="341">
        <v>12</v>
      </c>
      <c r="T34" s="341">
        <v>4</v>
      </c>
      <c r="U34" s="457" t="s">
        <v>135</v>
      </c>
      <c r="V34" s="453">
        <v>16</v>
      </c>
      <c r="W34" s="464" t="s">
        <v>123</v>
      </c>
      <c r="X34" s="450" t="s">
        <v>174</v>
      </c>
      <c r="Y34" s="345"/>
      <c r="Z34" s="345"/>
      <c r="AA34" s="345">
        <v>16</v>
      </c>
      <c r="AB34" s="345"/>
      <c r="AC34" s="346"/>
      <c r="AD34" s="404">
        <v>16</v>
      </c>
      <c r="AE34" s="347"/>
      <c r="AF34" s="347"/>
      <c r="AG34" s="347"/>
      <c r="AH34" s="347">
        <v>16</v>
      </c>
      <c r="AI34" s="347"/>
      <c r="AJ34" s="402">
        <v>16</v>
      </c>
      <c r="AK34" s="317"/>
      <c r="AL34" s="317"/>
      <c r="AM34" s="317">
        <v>1.68</v>
      </c>
      <c r="AN34" s="317"/>
      <c r="AO34" s="317"/>
      <c r="AP34" s="466">
        <f t="shared" ref="AP34:AP40" si="20">SUM(AK34:AO34)</f>
        <v>1.68</v>
      </c>
    </row>
    <row r="35" spans="1:43" s="312" customFormat="1" ht="28.5" customHeight="1">
      <c r="A35" s="325" t="s">
        <v>258</v>
      </c>
      <c r="B35" s="326" t="s">
        <v>259</v>
      </c>
      <c r="C35" s="326" t="s">
        <v>110</v>
      </c>
      <c r="D35" s="326" t="s">
        <v>116</v>
      </c>
      <c r="E35" s="333">
        <v>8</v>
      </c>
      <c r="F35" s="333" t="s">
        <v>119</v>
      </c>
      <c r="G35" s="447"/>
      <c r="H35" s="335"/>
      <c r="I35" s="335">
        <v>24</v>
      </c>
      <c r="J35" s="335"/>
      <c r="K35" s="335"/>
      <c r="L35" s="335"/>
      <c r="M35" s="336"/>
      <c r="N35" s="336">
        <v>24</v>
      </c>
      <c r="O35" s="339"/>
      <c r="P35" s="338"/>
      <c r="Q35" s="449">
        <v>24</v>
      </c>
      <c r="R35" s="452">
        <v>24</v>
      </c>
      <c r="S35" s="341">
        <v>24</v>
      </c>
      <c r="T35" s="341">
        <v>0</v>
      </c>
      <c r="U35" s="457" t="s">
        <v>135</v>
      </c>
      <c r="V35" s="453">
        <v>24</v>
      </c>
      <c r="W35" s="464" t="s">
        <v>123</v>
      </c>
      <c r="X35" s="450" t="s">
        <v>174</v>
      </c>
      <c r="Y35" s="345"/>
      <c r="Z35" s="345"/>
      <c r="AA35" s="345">
        <v>24</v>
      </c>
      <c r="AB35" s="345"/>
      <c r="AC35" s="346"/>
      <c r="AD35" s="404">
        <v>24</v>
      </c>
      <c r="AE35" s="347"/>
      <c r="AF35" s="347"/>
      <c r="AG35" s="347"/>
      <c r="AH35" s="347">
        <v>24</v>
      </c>
      <c r="AI35" s="347"/>
      <c r="AJ35" s="402">
        <v>24</v>
      </c>
      <c r="AK35" s="317"/>
      <c r="AL35" s="317"/>
      <c r="AM35" s="317">
        <v>1.68</v>
      </c>
      <c r="AN35" s="317"/>
      <c r="AO35" s="317"/>
      <c r="AP35" s="466">
        <f t="shared" si="20"/>
        <v>1.68</v>
      </c>
    </row>
    <row r="36" spans="1:43" s="313" customFormat="1" ht="28.5" customHeight="1">
      <c r="A36" s="325" t="s">
        <v>154</v>
      </c>
      <c r="B36" s="329" t="s">
        <v>164</v>
      </c>
      <c r="C36" s="328" t="s">
        <v>110</v>
      </c>
      <c r="D36" s="328" t="s">
        <v>116</v>
      </c>
      <c r="E36" s="332">
        <v>9</v>
      </c>
      <c r="F36" s="334" t="s">
        <v>189</v>
      </c>
      <c r="G36" s="334" t="s">
        <v>218</v>
      </c>
      <c r="H36" s="335">
        <v>29</v>
      </c>
      <c r="I36" s="335"/>
      <c r="J36" s="335"/>
      <c r="K36" s="335"/>
      <c r="L36" s="335"/>
      <c r="M36" s="335"/>
      <c r="N36" s="336">
        <f>SUM(H36:M36)</f>
        <v>29</v>
      </c>
      <c r="O36" s="338"/>
      <c r="P36" s="339"/>
      <c r="Q36" s="449">
        <v>29</v>
      </c>
      <c r="R36" s="452">
        <v>29</v>
      </c>
      <c r="S36" s="341"/>
      <c r="T36" s="341">
        <v>29</v>
      </c>
      <c r="U36" s="457" t="s">
        <v>127</v>
      </c>
      <c r="V36" s="457">
        <v>29</v>
      </c>
      <c r="W36" s="464" t="s">
        <v>123</v>
      </c>
      <c r="X36" s="461" t="s">
        <v>129</v>
      </c>
      <c r="Y36" s="345"/>
      <c r="Z36" s="345"/>
      <c r="AA36" s="345"/>
      <c r="AB36" s="345"/>
      <c r="AC36" s="345"/>
      <c r="AD36" s="404">
        <f>SUM(Y36:AC36)</f>
        <v>0</v>
      </c>
      <c r="AE36" s="347">
        <v>29</v>
      </c>
      <c r="AF36" s="347"/>
      <c r="AG36" s="347"/>
      <c r="AH36" s="347"/>
      <c r="AI36" s="347"/>
      <c r="AJ36" s="402">
        <f>SUM(AE36:AI36)</f>
        <v>29</v>
      </c>
      <c r="AK36" s="317"/>
      <c r="AL36" s="317"/>
      <c r="AM36" s="317"/>
      <c r="AN36" s="317"/>
      <c r="AO36" s="317"/>
      <c r="AP36" s="349">
        <f t="shared" si="20"/>
        <v>0</v>
      </c>
      <c r="AQ36" s="311"/>
    </row>
    <row r="37" spans="1:43" s="313" customFormat="1" ht="28.5" customHeight="1">
      <c r="A37" s="325" t="s">
        <v>155</v>
      </c>
      <c r="B37" s="329" t="s">
        <v>165</v>
      </c>
      <c r="C37" s="328" t="s">
        <v>110</v>
      </c>
      <c r="D37" s="328" t="s">
        <v>116</v>
      </c>
      <c r="E37" s="332">
        <v>9</v>
      </c>
      <c r="F37" s="334" t="s">
        <v>189</v>
      </c>
      <c r="G37" s="334" t="s">
        <v>218</v>
      </c>
      <c r="H37" s="335"/>
      <c r="I37" s="335">
        <v>61</v>
      </c>
      <c r="J37" s="335"/>
      <c r="K37" s="335"/>
      <c r="L37" s="335"/>
      <c r="M37" s="335"/>
      <c r="N37" s="336">
        <f>SUM(H37:M37)</f>
        <v>61</v>
      </c>
      <c r="O37" s="338"/>
      <c r="P37" s="339"/>
      <c r="Q37" s="449">
        <v>61</v>
      </c>
      <c r="R37" s="452">
        <v>61</v>
      </c>
      <c r="S37" s="341"/>
      <c r="T37" s="341">
        <v>61</v>
      </c>
      <c r="U37" s="457"/>
      <c r="V37" s="457">
        <v>61</v>
      </c>
      <c r="W37" s="464" t="s">
        <v>123</v>
      </c>
      <c r="X37" s="461" t="s">
        <v>129</v>
      </c>
      <c r="Y37" s="345"/>
      <c r="Z37" s="345"/>
      <c r="AA37" s="345"/>
      <c r="AB37" s="345"/>
      <c r="AC37" s="345"/>
      <c r="AD37" s="404">
        <f>SUM(Y37:AC37)</f>
        <v>0</v>
      </c>
      <c r="AE37" s="347">
        <v>61</v>
      </c>
      <c r="AF37" s="347"/>
      <c r="AG37" s="347"/>
      <c r="AH37" s="347"/>
      <c r="AI37" s="347"/>
      <c r="AJ37" s="402">
        <f>SUM(AE37:AI37)</f>
        <v>61</v>
      </c>
      <c r="AK37" s="317"/>
      <c r="AL37" s="317"/>
      <c r="AM37" s="317"/>
      <c r="AN37" s="317"/>
      <c r="AO37" s="317"/>
      <c r="AP37" s="349">
        <f t="shared" si="20"/>
        <v>0</v>
      </c>
      <c r="AQ37" s="311"/>
    </row>
    <row r="38" spans="1:43" s="313" customFormat="1" ht="28.5" customHeight="1">
      <c r="A38" s="325" t="s">
        <v>252</v>
      </c>
      <c r="B38" s="328" t="s">
        <v>253</v>
      </c>
      <c r="C38" s="328" t="s">
        <v>110</v>
      </c>
      <c r="D38" s="328" t="s">
        <v>117</v>
      </c>
      <c r="E38" s="334">
        <v>9</v>
      </c>
      <c r="F38" s="334" t="s">
        <v>189</v>
      </c>
      <c r="G38" s="447" t="s">
        <v>218</v>
      </c>
      <c r="H38" s="335">
        <v>19</v>
      </c>
      <c r="I38" s="335"/>
      <c r="J38" s="335"/>
      <c r="K38" s="335"/>
      <c r="L38" s="335"/>
      <c r="M38" s="336"/>
      <c r="N38" s="336">
        <v>19</v>
      </c>
      <c r="O38" s="339"/>
      <c r="P38" s="338"/>
      <c r="Q38" s="449">
        <v>19</v>
      </c>
      <c r="R38" s="452">
        <v>19</v>
      </c>
      <c r="S38" s="341">
        <v>17</v>
      </c>
      <c r="T38" s="341">
        <v>2</v>
      </c>
      <c r="U38" s="457" t="s">
        <v>125</v>
      </c>
      <c r="V38" s="453">
        <v>19</v>
      </c>
      <c r="W38" s="464" t="s">
        <v>123</v>
      </c>
      <c r="X38" s="450" t="s">
        <v>160</v>
      </c>
      <c r="Y38" s="345">
        <v>19</v>
      </c>
      <c r="Z38" s="345"/>
      <c r="AA38" s="345"/>
      <c r="AB38" s="345"/>
      <c r="AC38" s="346"/>
      <c r="AD38" s="404">
        <v>19</v>
      </c>
      <c r="AE38" s="347"/>
      <c r="AF38" s="347">
        <v>19</v>
      </c>
      <c r="AG38" s="347"/>
      <c r="AH38" s="347"/>
      <c r="AI38" s="347"/>
      <c r="AJ38" s="402">
        <v>19</v>
      </c>
      <c r="AK38" s="317">
        <v>2.2799999999999998</v>
      </c>
      <c r="AL38" s="317"/>
      <c r="AM38" s="317"/>
      <c r="AN38" s="317"/>
      <c r="AO38" s="317"/>
      <c r="AP38" s="466">
        <f t="shared" si="20"/>
        <v>2.2799999999999998</v>
      </c>
    </row>
    <row r="39" spans="1:43" s="313" customFormat="1" ht="28.5" customHeight="1">
      <c r="A39" s="325" t="s">
        <v>254</v>
      </c>
      <c r="B39" s="328" t="s">
        <v>255</v>
      </c>
      <c r="C39" s="328" t="s">
        <v>110</v>
      </c>
      <c r="D39" s="328" t="s">
        <v>117</v>
      </c>
      <c r="E39" s="334">
        <v>9</v>
      </c>
      <c r="F39" s="334" t="s">
        <v>189</v>
      </c>
      <c r="G39" s="447" t="s">
        <v>218</v>
      </c>
      <c r="H39" s="335"/>
      <c r="I39" s="335">
        <v>9</v>
      </c>
      <c r="J39" s="335"/>
      <c r="K39" s="335"/>
      <c r="L39" s="335"/>
      <c r="M39" s="336"/>
      <c r="N39" s="336">
        <v>9</v>
      </c>
      <c r="O39" s="339"/>
      <c r="P39" s="338"/>
      <c r="Q39" s="449">
        <v>9</v>
      </c>
      <c r="R39" s="452">
        <v>9</v>
      </c>
      <c r="S39" s="341">
        <v>9</v>
      </c>
      <c r="T39" s="341">
        <v>0</v>
      </c>
      <c r="U39" s="457"/>
      <c r="V39" s="453">
        <v>9</v>
      </c>
      <c r="W39" s="464" t="s">
        <v>123</v>
      </c>
      <c r="X39" s="450" t="s">
        <v>160</v>
      </c>
      <c r="Y39" s="345">
        <v>9</v>
      </c>
      <c r="Z39" s="345"/>
      <c r="AA39" s="345"/>
      <c r="AB39" s="345"/>
      <c r="AC39" s="346"/>
      <c r="AD39" s="404">
        <v>9</v>
      </c>
      <c r="AE39" s="347"/>
      <c r="AF39" s="347">
        <v>9</v>
      </c>
      <c r="AG39" s="347"/>
      <c r="AH39" s="347"/>
      <c r="AI39" s="347"/>
      <c r="AJ39" s="402">
        <v>9</v>
      </c>
      <c r="AK39" s="317">
        <v>0.754</v>
      </c>
      <c r="AL39" s="317"/>
      <c r="AM39" s="317"/>
      <c r="AN39" s="317"/>
      <c r="AO39" s="317"/>
      <c r="AP39" s="466">
        <f t="shared" si="20"/>
        <v>0.754</v>
      </c>
    </row>
    <row r="40" spans="1:43" s="313" customFormat="1" ht="28.5" customHeight="1">
      <c r="A40" s="325" t="s">
        <v>256</v>
      </c>
      <c r="B40" s="328" t="s">
        <v>214</v>
      </c>
      <c r="C40" s="328" t="s">
        <v>110</v>
      </c>
      <c r="D40" s="328" t="s">
        <v>117</v>
      </c>
      <c r="E40" s="334">
        <v>9</v>
      </c>
      <c r="F40" s="447" t="s">
        <v>189</v>
      </c>
      <c r="G40" s="447" t="s">
        <v>218</v>
      </c>
      <c r="H40" s="335">
        <v>32</v>
      </c>
      <c r="I40" s="335"/>
      <c r="J40" s="335"/>
      <c r="K40" s="335"/>
      <c r="L40" s="336"/>
      <c r="M40" s="335"/>
      <c r="N40" s="462">
        <v>32</v>
      </c>
      <c r="O40" s="339"/>
      <c r="P40" s="340"/>
      <c r="Q40" s="449">
        <v>32</v>
      </c>
      <c r="R40" s="452">
        <v>32</v>
      </c>
      <c r="S40" s="341">
        <v>30</v>
      </c>
      <c r="T40" s="341">
        <v>2</v>
      </c>
      <c r="U40" s="453" t="s">
        <v>125</v>
      </c>
      <c r="V40" s="453">
        <v>32</v>
      </c>
      <c r="W40" s="449" t="s">
        <v>123</v>
      </c>
      <c r="X40" s="450" t="s">
        <v>161</v>
      </c>
      <c r="Y40" s="345"/>
      <c r="Z40" s="345">
        <v>32</v>
      </c>
      <c r="AA40" s="345"/>
      <c r="AB40" s="346"/>
      <c r="AC40" s="403"/>
      <c r="AD40" s="404">
        <v>32</v>
      </c>
      <c r="AE40" s="347"/>
      <c r="AF40" s="347"/>
      <c r="AG40" s="347">
        <v>32</v>
      </c>
      <c r="AH40" s="347"/>
      <c r="AI40" s="454"/>
      <c r="AJ40" s="402">
        <v>32</v>
      </c>
      <c r="AK40" s="317"/>
      <c r="AL40" s="317">
        <v>3.835</v>
      </c>
      <c r="AM40" s="317"/>
      <c r="AN40" s="317"/>
      <c r="AO40" s="456"/>
      <c r="AP40" s="466">
        <f t="shared" si="20"/>
        <v>3.835</v>
      </c>
    </row>
    <row r="41" spans="1:43" s="312" customFormat="1" ht="28.5" customHeight="1">
      <c r="A41" s="325" t="s">
        <v>262</v>
      </c>
      <c r="B41" s="326" t="s">
        <v>163</v>
      </c>
      <c r="C41" s="326" t="s">
        <v>110</v>
      </c>
      <c r="D41" s="326" t="s">
        <v>116</v>
      </c>
      <c r="E41" s="331">
        <v>9</v>
      </c>
      <c r="F41" s="333" t="s">
        <v>119</v>
      </c>
      <c r="G41" s="333"/>
      <c r="H41" s="335">
        <v>60</v>
      </c>
      <c r="I41" s="335"/>
      <c r="J41" s="335"/>
      <c r="K41" s="335"/>
      <c r="L41" s="335"/>
      <c r="M41" s="335"/>
      <c r="N41" s="336">
        <f t="shared" ref="N41:N43" si="21">SUM(H41:M41)</f>
        <v>60</v>
      </c>
      <c r="O41" s="338"/>
      <c r="P41" s="339"/>
      <c r="Q41" s="338">
        <v>60</v>
      </c>
      <c r="R41" s="340">
        <v>60</v>
      </c>
      <c r="S41" s="341">
        <v>54</v>
      </c>
      <c r="T41" s="341">
        <v>6</v>
      </c>
      <c r="U41" s="457" t="s">
        <v>125</v>
      </c>
      <c r="V41" s="457">
        <v>60</v>
      </c>
      <c r="W41" s="464" t="s">
        <v>123</v>
      </c>
      <c r="X41" s="460" t="s">
        <v>160</v>
      </c>
      <c r="Y41" s="345">
        <v>60</v>
      </c>
      <c r="Z41" s="345"/>
      <c r="AA41" s="345"/>
      <c r="AB41" s="345"/>
      <c r="AC41" s="345"/>
      <c r="AD41" s="404">
        <f t="shared" ref="AD41:AD43" si="22">SUM(Y41:AC41)</f>
        <v>60</v>
      </c>
      <c r="AE41" s="347">
        <v>30</v>
      </c>
      <c r="AF41" s="347">
        <v>30</v>
      </c>
      <c r="AG41" s="347"/>
      <c r="AH41" s="347"/>
      <c r="AI41" s="347"/>
      <c r="AJ41" s="402">
        <f t="shared" ref="AJ41:AJ43" si="23">SUM(AE41:AI41)</f>
        <v>60</v>
      </c>
      <c r="AK41" s="317">
        <v>1.6479999999999999</v>
      </c>
      <c r="AL41" s="317">
        <v>1</v>
      </c>
      <c r="AM41" s="317"/>
      <c r="AN41" s="317"/>
      <c r="AO41" s="317"/>
      <c r="AP41" s="349">
        <f t="shared" ref="AP41:AP43" si="24">SUM(AK41:AO41)</f>
        <v>2.6479999999999997</v>
      </c>
      <c r="AQ41" s="314"/>
    </row>
    <row r="42" spans="1:43" s="313" customFormat="1" ht="28.5" customHeight="1">
      <c r="A42" s="325" t="s">
        <v>268</v>
      </c>
      <c r="B42" s="328" t="s">
        <v>177</v>
      </c>
      <c r="C42" s="328" t="s">
        <v>111</v>
      </c>
      <c r="D42" s="328" t="s">
        <v>117</v>
      </c>
      <c r="E42" s="332">
        <v>6</v>
      </c>
      <c r="F42" s="334" t="s">
        <v>215</v>
      </c>
      <c r="G42" s="334" t="s">
        <v>213</v>
      </c>
      <c r="H42" s="335">
        <v>32</v>
      </c>
      <c r="I42" s="335"/>
      <c r="J42" s="335"/>
      <c r="K42" s="335"/>
      <c r="L42" s="335"/>
      <c r="M42" s="335"/>
      <c r="N42" s="336">
        <f t="shared" si="21"/>
        <v>32</v>
      </c>
      <c r="O42" s="338"/>
      <c r="P42" s="339"/>
      <c r="Q42" s="338">
        <v>32</v>
      </c>
      <c r="R42" s="340">
        <f>SUM(O42:Q42)</f>
        <v>32</v>
      </c>
      <c r="S42" s="341">
        <v>26</v>
      </c>
      <c r="T42" s="341">
        <v>6</v>
      </c>
      <c r="U42" s="342" t="s">
        <v>148</v>
      </c>
      <c r="V42" s="342">
        <f>SUM(S42:T42)</f>
        <v>32</v>
      </c>
      <c r="W42" s="463" t="s">
        <v>123</v>
      </c>
      <c r="X42" s="460" t="s">
        <v>161</v>
      </c>
      <c r="Y42" s="345"/>
      <c r="Z42" s="345">
        <v>32</v>
      </c>
      <c r="AA42" s="345"/>
      <c r="AB42" s="345"/>
      <c r="AC42" s="345"/>
      <c r="AD42" s="346">
        <f t="shared" si="22"/>
        <v>32</v>
      </c>
      <c r="AE42" s="347"/>
      <c r="AF42" s="347"/>
      <c r="AG42" s="347">
        <v>32</v>
      </c>
      <c r="AH42" s="347"/>
      <c r="AI42" s="347"/>
      <c r="AJ42" s="348">
        <f t="shared" si="23"/>
        <v>32</v>
      </c>
      <c r="AK42" s="317"/>
      <c r="AL42" s="317">
        <v>4.0970000000000004</v>
      </c>
      <c r="AM42" s="317"/>
      <c r="AN42" s="317"/>
      <c r="AO42" s="317"/>
      <c r="AP42" s="349">
        <f t="shared" si="24"/>
        <v>4.0970000000000004</v>
      </c>
    </row>
    <row r="43" spans="1:43" s="313" customFormat="1" ht="28.5" customHeight="1">
      <c r="A43" s="325" t="s">
        <v>137</v>
      </c>
      <c r="B43" s="328" t="s">
        <v>178</v>
      </c>
      <c r="C43" s="328" t="s">
        <v>111</v>
      </c>
      <c r="D43" s="328" t="s">
        <v>117</v>
      </c>
      <c r="E43" s="332">
        <v>8</v>
      </c>
      <c r="F43" s="334" t="s">
        <v>118</v>
      </c>
      <c r="G43" s="334" t="s">
        <v>213</v>
      </c>
      <c r="H43" s="335">
        <v>50</v>
      </c>
      <c r="I43" s="335"/>
      <c r="J43" s="335"/>
      <c r="K43" s="335"/>
      <c r="L43" s="335"/>
      <c r="M43" s="335"/>
      <c r="N43" s="336">
        <f t="shared" si="21"/>
        <v>50</v>
      </c>
      <c r="O43" s="338"/>
      <c r="P43" s="339"/>
      <c r="Q43" s="338">
        <v>50</v>
      </c>
      <c r="R43" s="340">
        <f>SUM(O43:Q43)</f>
        <v>50</v>
      </c>
      <c r="S43" s="341">
        <v>36</v>
      </c>
      <c r="T43" s="341">
        <v>14</v>
      </c>
      <c r="U43" s="342" t="s">
        <v>135</v>
      </c>
      <c r="V43" s="342">
        <f>SUM(S43:T43)</f>
        <v>50</v>
      </c>
      <c r="W43" s="463" t="s">
        <v>123</v>
      </c>
      <c r="X43" s="460" t="s">
        <v>174</v>
      </c>
      <c r="Y43" s="345"/>
      <c r="Z43" s="345"/>
      <c r="AA43" s="345">
        <v>50</v>
      </c>
      <c r="AB43" s="345"/>
      <c r="AC43" s="345"/>
      <c r="AD43" s="346">
        <f t="shared" si="22"/>
        <v>50</v>
      </c>
      <c r="AE43" s="347"/>
      <c r="AF43" s="347"/>
      <c r="AG43" s="347"/>
      <c r="AH43" s="347"/>
      <c r="AI43" s="347">
        <v>50</v>
      </c>
      <c r="AJ43" s="348">
        <f t="shared" si="23"/>
        <v>50</v>
      </c>
      <c r="AK43" s="317"/>
      <c r="AL43" s="317"/>
      <c r="AM43" s="317">
        <v>4.7039999999999997</v>
      </c>
      <c r="AN43" s="317">
        <v>3.1360000000000001</v>
      </c>
      <c r="AO43" s="317"/>
      <c r="AP43" s="349">
        <f t="shared" si="24"/>
        <v>7.84</v>
      </c>
    </row>
    <row r="44" spans="1:43" s="384" customFormat="1" ht="28.5" customHeight="1">
      <c r="A44" s="382"/>
      <c r="B44" s="374" t="s">
        <v>122</v>
      </c>
      <c r="C44" s="374"/>
      <c r="D44" s="374" t="s">
        <v>116</v>
      </c>
      <c r="E44" s="374"/>
      <c r="F44" s="375">
        <v>10</v>
      </c>
      <c r="G44" s="376" t="s">
        <v>119</v>
      </c>
      <c r="H44" s="361">
        <v>20</v>
      </c>
      <c r="I44" s="361"/>
      <c r="J44" s="361"/>
      <c r="K44" s="361"/>
      <c r="L44" s="361"/>
      <c r="M44" s="361"/>
      <c r="N44" s="377">
        <f t="shared" ref="N44" si="25">SUM(H44:M44)</f>
        <v>20</v>
      </c>
      <c r="O44" s="363"/>
      <c r="P44" s="364">
        <v>20</v>
      </c>
      <c r="Q44" s="363"/>
      <c r="R44" s="365">
        <f t="shared" ref="R44" si="26">SUM(O44:Q44)</f>
        <v>20</v>
      </c>
      <c r="S44" s="366">
        <v>20</v>
      </c>
      <c r="T44" s="366"/>
      <c r="U44" s="366"/>
      <c r="V44" s="367">
        <f t="shared" ref="V44:V45" si="27">SUM(S44:T44)</f>
        <v>20</v>
      </c>
      <c r="W44" s="368" t="s">
        <v>124</v>
      </c>
      <c r="X44" s="387"/>
      <c r="Y44" s="369">
        <v>4</v>
      </c>
      <c r="Z44" s="369">
        <v>4</v>
      </c>
      <c r="AA44" s="369">
        <v>4</v>
      </c>
      <c r="AB44" s="369">
        <v>4</v>
      </c>
      <c r="AC44" s="369">
        <v>4</v>
      </c>
      <c r="AD44" s="370">
        <f t="shared" ref="AD44" si="28">SUM(Y44:AC44)</f>
        <v>20</v>
      </c>
      <c r="AE44" s="371">
        <v>4</v>
      </c>
      <c r="AF44" s="371">
        <v>4</v>
      </c>
      <c r="AG44" s="371">
        <v>4</v>
      </c>
      <c r="AH44" s="371">
        <v>4</v>
      </c>
      <c r="AI44" s="371">
        <v>4</v>
      </c>
      <c r="AJ44" s="372">
        <f t="shared" ref="AJ44" si="29">SUM(AE44:AI44)</f>
        <v>20</v>
      </c>
      <c r="AK44" s="306">
        <v>0.4</v>
      </c>
      <c r="AL44" s="306">
        <v>0.4</v>
      </c>
      <c r="AM44" s="306">
        <v>0.4</v>
      </c>
      <c r="AN44" s="306">
        <v>0.4</v>
      </c>
      <c r="AO44" s="306">
        <v>0.4</v>
      </c>
      <c r="AP44" s="373">
        <f t="shared" ref="AP44" si="30">SUM(AK44:AO44)</f>
        <v>2</v>
      </c>
      <c r="AQ44" s="383"/>
    </row>
    <row r="45" spans="1:43" s="384" customFormat="1" ht="28.5" customHeight="1">
      <c r="A45" s="385"/>
      <c r="B45" s="378" t="s">
        <v>10</v>
      </c>
      <c r="C45" s="378"/>
      <c r="D45" s="378"/>
      <c r="E45" s="378"/>
      <c r="F45" s="379"/>
      <c r="G45" s="380"/>
      <c r="H45" s="362">
        <f>SUM(H5:H44)</f>
        <v>1182</v>
      </c>
      <c r="I45" s="362">
        <f>SUM(I5:I44)</f>
        <v>162</v>
      </c>
      <c r="J45" s="362">
        <f t="shared" ref="J45:M45" si="31">SUM(J26:J44)</f>
        <v>0</v>
      </c>
      <c r="K45" s="362">
        <f t="shared" si="31"/>
        <v>0</v>
      </c>
      <c r="L45" s="362">
        <f t="shared" si="31"/>
        <v>0</v>
      </c>
      <c r="M45" s="362">
        <f t="shared" si="31"/>
        <v>0</v>
      </c>
      <c r="N45" s="362">
        <f t="shared" ref="N45:T45" si="32">SUM(N5:N44)</f>
        <v>1344</v>
      </c>
      <c r="O45" s="365">
        <f t="shared" si="32"/>
        <v>37</v>
      </c>
      <c r="P45" s="365">
        <f t="shared" si="32"/>
        <v>20</v>
      </c>
      <c r="Q45" s="365">
        <f t="shared" si="32"/>
        <v>1287</v>
      </c>
      <c r="R45" s="365">
        <f t="shared" si="32"/>
        <v>1344</v>
      </c>
      <c r="S45" s="367">
        <f t="shared" si="32"/>
        <v>996</v>
      </c>
      <c r="T45" s="367">
        <f t="shared" si="32"/>
        <v>348</v>
      </c>
      <c r="U45" s="367"/>
      <c r="V45" s="367">
        <f t="shared" si="27"/>
        <v>1344</v>
      </c>
      <c r="W45" s="368"/>
      <c r="X45" s="381"/>
      <c r="Y45" s="370">
        <f t="shared" ref="Y45:AP45" si="33">SUM(Y5:Y44)</f>
        <v>166</v>
      </c>
      <c r="Z45" s="370">
        <f t="shared" si="33"/>
        <v>240</v>
      </c>
      <c r="AA45" s="370">
        <f t="shared" si="33"/>
        <v>305</v>
      </c>
      <c r="AB45" s="370">
        <f t="shared" si="33"/>
        <v>210</v>
      </c>
      <c r="AC45" s="370">
        <f t="shared" si="33"/>
        <v>126</v>
      </c>
      <c r="AD45" s="370">
        <f t="shared" si="33"/>
        <v>1047</v>
      </c>
      <c r="AE45" s="372">
        <f t="shared" si="33"/>
        <v>158</v>
      </c>
      <c r="AF45" s="372">
        <f t="shared" si="33"/>
        <v>309</v>
      </c>
      <c r="AG45" s="372">
        <f t="shared" si="33"/>
        <v>151</v>
      </c>
      <c r="AH45" s="372">
        <f t="shared" si="33"/>
        <v>334</v>
      </c>
      <c r="AI45" s="372">
        <f t="shared" si="33"/>
        <v>272</v>
      </c>
      <c r="AJ45" s="372">
        <f t="shared" si="33"/>
        <v>1224</v>
      </c>
      <c r="AK45" s="373">
        <f t="shared" si="33"/>
        <v>17.112999999999996</v>
      </c>
      <c r="AL45" s="373">
        <f t="shared" si="33"/>
        <v>18.565999999999999</v>
      </c>
      <c r="AM45" s="373">
        <f t="shared" si="33"/>
        <v>27.007999999999996</v>
      </c>
      <c r="AN45" s="373">
        <f t="shared" si="33"/>
        <v>26.206999999999997</v>
      </c>
      <c r="AO45" s="373">
        <f>SUM(AO5:AO44)</f>
        <v>19.474</v>
      </c>
      <c r="AP45" s="373">
        <f t="shared" si="33"/>
        <v>108.36800000000001</v>
      </c>
      <c r="AQ45" s="383"/>
    </row>
    <row r="46" spans="1:43" s="184" customFormat="1" ht="28.5" customHeight="1">
      <c r="A46" s="226"/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6"/>
      <c r="V46" s="227"/>
      <c r="W46" s="227"/>
      <c r="X46" s="227"/>
      <c r="Y46" s="227"/>
      <c r="Z46" s="227"/>
      <c r="AA46" s="227"/>
      <c r="AB46" s="227"/>
      <c r="AC46" s="227"/>
      <c r="AD46" s="227"/>
      <c r="AE46" s="242"/>
      <c r="AF46" s="227"/>
      <c r="AG46" s="227"/>
      <c r="AH46" s="227"/>
      <c r="AI46" s="227"/>
      <c r="AJ46" s="227"/>
      <c r="AK46" s="227">
        <v>9.3859999999999992</v>
      </c>
      <c r="AL46" s="227">
        <v>7.04</v>
      </c>
      <c r="AM46" s="256">
        <v>4.6929999999999996</v>
      </c>
      <c r="AN46" s="256">
        <v>3</v>
      </c>
      <c r="AO46" s="256">
        <v>3</v>
      </c>
      <c r="AP46" s="226">
        <f>SUM(AK46:AO46)</f>
        <v>27.119</v>
      </c>
      <c r="AQ46" s="222"/>
    </row>
    <row r="47" spans="1:43" ht="28.5" customHeight="1">
      <c r="A47" s="226"/>
      <c r="B47" s="227"/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 t="s">
        <v>199</v>
      </c>
      <c r="AK47" s="227">
        <v>11.731999999999999</v>
      </c>
      <c r="AL47" s="227">
        <v>8.8000000000000007</v>
      </c>
      <c r="AM47" s="227">
        <v>4.4530000000000003</v>
      </c>
      <c r="AN47" s="256">
        <v>3.75</v>
      </c>
      <c r="AO47" s="256">
        <v>3.75</v>
      </c>
      <c r="AP47" s="226">
        <f>SUM(AK47:AO47)</f>
        <v>32.484999999999999</v>
      </c>
      <c r="AQ47" s="193"/>
    </row>
    <row r="48" spans="1:43" s="134" customFormat="1" ht="54.75" customHeight="1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6"/>
      <c r="O48" s="193"/>
      <c r="P48" s="193"/>
      <c r="Q48" s="193"/>
      <c r="R48" s="196"/>
      <c r="S48" s="196"/>
      <c r="T48" s="193"/>
      <c r="U48" s="193"/>
      <c r="V48" s="193"/>
      <c r="W48" s="193"/>
      <c r="X48" s="196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6"/>
    </row>
    <row r="49" spans="1:43" s="8" customFormat="1" ht="28.2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6"/>
      <c r="O49" s="193"/>
      <c r="P49" s="193"/>
      <c r="Q49" s="193"/>
      <c r="R49" s="196"/>
      <c r="S49" s="196"/>
      <c r="T49" s="193"/>
      <c r="U49" s="193"/>
      <c r="V49" s="193"/>
      <c r="W49" s="193"/>
      <c r="X49" s="196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222"/>
      <c r="AL49" s="193"/>
      <c r="AM49" s="193"/>
      <c r="AN49" s="193"/>
      <c r="AO49" s="193"/>
      <c r="AP49" s="193"/>
      <c r="AQ49" s="226"/>
    </row>
    <row r="50" spans="1:43" s="8" customFormat="1" ht="112.8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6"/>
      <c r="O50" s="193"/>
      <c r="P50" s="193"/>
      <c r="Q50" s="193"/>
      <c r="R50" s="196"/>
      <c r="S50" s="196"/>
      <c r="T50" s="193"/>
      <c r="U50" s="193"/>
      <c r="V50" s="193"/>
      <c r="W50" s="229" t="s">
        <v>41</v>
      </c>
      <c r="X50" s="240"/>
      <c r="Y50" s="230"/>
      <c r="Z50" s="230"/>
      <c r="AA50" s="230"/>
      <c r="AB50" s="230"/>
      <c r="AC50" s="230"/>
      <c r="AD50" s="230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226"/>
    </row>
    <row r="51" spans="1:43" ht="56.4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6"/>
      <c r="O51" s="193"/>
      <c r="P51" s="193"/>
      <c r="Q51" s="193"/>
      <c r="R51" s="196"/>
      <c r="S51" s="196"/>
      <c r="T51" s="193"/>
      <c r="U51" s="193"/>
      <c r="V51" s="193"/>
      <c r="W51" s="231" t="s">
        <v>29</v>
      </c>
      <c r="X51" s="542" t="s">
        <v>30</v>
      </c>
      <c r="Y51" s="543"/>
      <c r="Z51" s="543"/>
      <c r="AA51" s="543"/>
      <c r="AB51" s="543"/>
      <c r="AC51" s="544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</row>
    <row r="52" spans="1:43" ht="28.2">
      <c r="A52" s="193"/>
      <c r="B52" s="193"/>
      <c r="C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6"/>
      <c r="O52" s="193"/>
      <c r="P52" s="193"/>
      <c r="Q52" s="193"/>
      <c r="R52" s="196"/>
      <c r="S52" s="196"/>
      <c r="T52" s="193"/>
      <c r="U52" s="193"/>
      <c r="V52" s="193"/>
      <c r="W52" s="234">
        <v>1</v>
      </c>
      <c r="X52" s="536" t="s">
        <v>72</v>
      </c>
      <c r="Y52" s="537"/>
      <c r="Z52" s="537"/>
      <c r="AA52" s="537"/>
      <c r="AB52" s="538"/>
      <c r="AC52" s="235" t="s">
        <v>73</v>
      </c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</row>
    <row r="53" spans="1:43" ht="32.25" customHeight="1">
      <c r="A53" s="193"/>
      <c r="B53" s="193"/>
      <c r="C53" s="193"/>
      <c r="D53" s="193"/>
      <c r="E53" s="193"/>
      <c r="F53" s="193"/>
      <c r="G53" s="193"/>
      <c r="H53" s="193"/>
      <c r="I53" s="232"/>
      <c r="J53" s="193"/>
      <c r="K53" s="193"/>
      <c r="L53" s="193"/>
      <c r="M53" s="193"/>
      <c r="N53" s="196"/>
      <c r="O53" s="193"/>
      <c r="P53" s="193"/>
      <c r="Q53" s="193"/>
      <c r="R53" s="196"/>
      <c r="S53" s="196"/>
      <c r="T53" s="193"/>
      <c r="U53" s="193"/>
      <c r="V53" s="193"/>
      <c r="W53" s="234">
        <v>2</v>
      </c>
      <c r="X53" s="536" t="s">
        <v>31</v>
      </c>
      <c r="Y53" s="537"/>
      <c r="Z53" s="537"/>
      <c r="AA53" s="537"/>
      <c r="AB53" s="538"/>
      <c r="AC53" s="235" t="s">
        <v>33</v>
      </c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</row>
    <row r="54" spans="1:43" ht="32.25" customHeight="1">
      <c r="A54" s="193"/>
      <c r="B54" s="193"/>
      <c r="C54" s="193"/>
      <c r="D54" s="193"/>
      <c r="E54" s="193"/>
      <c r="F54" s="193"/>
      <c r="G54" s="193"/>
      <c r="H54" s="193"/>
      <c r="I54" s="232"/>
      <c r="J54" s="193"/>
      <c r="K54" s="193"/>
      <c r="L54" s="193"/>
      <c r="M54" s="193"/>
      <c r="N54" s="196"/>
      <c r="O54" s="193"/>
      <c r="P54" s="193"/>
      <c r="Q54" s="193"/>
      <c r="R54" s="196"/>
      <c r="S54" s="196"/>
      <c r="T54" s="193"/>
      <c r="U54" s="193"/>
      <c r="V54" s="193"/>
      <c r="W54" s="234">
        <v>3</v>
      </c>
      <c r="X54" s="536" t="s">
        <v>34</v>
      </c>
      <c r="Y54" s="537"/>
      <c r="Z54" s="537"/>
      <c r="AA54" s="537"/>
      <c r="AB54" s="538"/>
      <c r="AC54" s="235" t="s">
        <v>32</v>
      </c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</row>
    <row r="55" spans="1:43" ht="32.25" customHeight="1">
      <c r="A55" s="193"/>
      <c r="B55" s="193"/>
      <c r="C55" s="193"/>
      <c r="D55" s="193"/>
      <c r="E55" s="193"/>
      <c r="F55" s="193"/>
      <c r="G55" s="193"/>
      <c r="H55" s="193"/>
      <c r="I55" s="232"/>
      <c r="J55" s="193"/>
      <c r="K55" s="193"/>
      <c r="L55" s="193"/>
      <c r="M55" s="193"/>
      <c r="N55" s="193"/>
      <c r="O55" s="193"/>
      <c r="P55" s="193"/>
      <c r="Q55" s="193"/>
      <c r="R55" s="193"/>
      <c r="S55" s="196"/>
      <c r="T55" s="193"/>
      <c r="U55" s="193"/>
      <c r="V55" s="193"/>
      <c r="W55" s="234">
        <v>4</v>
      </c>
      <c r="X55" s="545" t="s">
        <v>34</v>
      </c>
      <c r="Y55" s="546"/>
      <c r="Z55" s="546"/>
      <c r="AA55" s="546"/>
      <c r="AB55" s="547"/>
      <c r="AC55" s="235" t="s">
        <v>33</v>
      </c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</row>
    <row r="56" spans="1:43" ht="32.25" customHeight="1">
      <c r="A56" s="193"/>
      <c r="B56" s="193"/>
      <c r="C56" s="193"/>
      <c r="D56" s="193"/>
      <c r="E56" s="193"/>
      <c r="F56" s="193"/>
      <c r="G56" s="193"/>
      <c r="H56" s="193"/>
      <c r="I56" s="232"/>
      <c r="J56" s="193"/>
      <c r="K56" s="193"/>
      <c r="L56" s="193"/>
      <c r="M56" s="193"/>
      <c r="N56" s="193"/>
      <c r="O56" s="193"/>
      <c r="P56" s="193"/>
      <c r="Q56" s="193"/>
      <c r="R56" s="193"/>
      <c r="S56" s="196"/>
      <c r="T56" s="193"/>
      <c r="U56" s="193"/>
      <c r="V56" s="193"/>
      <c r="W56" s="234">
        <v>5</v>
      </c>
      <c r="X56" s="536" t="s">
        <v>35</v>
      </c>
      <c r="Y56" s="537"/>
      <c r="Z56" s="537"/>
      <c r="AA56" s="537"/>
      <c r="AB56" s="538"/>
      <c r="AC56" s="235" t="s">
        <v>32</v>
      </c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</row>
    <row r="57" spans="1:43" ht="32.25" customHeight="1">
      <c r="A57" s="193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6"/>
      <c r="T57" s="193"/>
      <c r="U57" s="193"/>
      <c r="V57" s="193"/>
      <c r="W57" s="234">
        <v>6</v>
      </c>
      <c r="X57" s="536" t="s">
        <v>35</v>
      </c>
      <c r="Y57" s="537"/>
      <c r="Z57" s="537"/>
      <c r="AA57" s="537"/>
      <c r="AB57" s="538"/>
      <c r="AC57" s="235" t="s">
        <v>33</v>
      </c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</row>
    <row r="58" spans="1:43" ht="32.25" customHeight="1">
      <c r="A58" s="193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6"/>
      <c r="T58" s="193"/>
      <c r="U58" s="193"/>
      <c r="V58" s="193"/>
      <c r="W58" s="234">
        <v>7</v>
      </c>
      <c r="X58" s="536" t="s">
        <v>36</v>
      </c>
      <c r="Y58" s="537"/>
      <c r="Z58" s="537"/>
      <c r="AA58" s="537"/>
      <c r="AB58" s="538"/>
      <c r="AC58" s="237" t="s">
        <v>38</v>
      </c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</row>
    <row r="59" spans="1:43" ht="32.25" customHeight="1">
      <c r="A59" s="193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6"/>
      <c r="T59" s="193"/>
      <c r="U59" s="193"/>
      <c r="V59" s="193"/>
      <c r="W59" s="234">
        <v>8</v>
      </c>
      <c r="X59" s="536" t="s">
        <v>36</v>
      </c>
      <c r="Y59" s="537"/>
      <c r="Z59" s="537"/>
      <c r="AA59" s="537"/>
      <c r="AB59" s="538"/>
      <c r="AC59" s="238" t="s">
        <v>39</v>
      </c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</row>
    <row r="60" spans="1:43" ht="32.25" customHeight="1">
      <c r="A60" s="193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6"/>
      <c r="T60" s="193"/>
      <c r="U60" s="193"/>
      <c r="V60" s="193"/>
      <c r="W60" s="234">
        <v>9</v>
      </c>
      <c r="X60" s="536" t="s">
        <v>36</v>
      </c>
      <c r="Y60" s="537"/>
      <c r="Z60" s="537"/>
      <c r="AA60" s="537"/>
      <c r="AB60" s="538"/>
      <c r="AC60" s="238" t="s">
        <v>40</v>
      </c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</row>
    <row r="61" spans="1:43" ht="28.2">
      <c r="A61" s="193"/>
      <c r="B61" s="193"/>
      <c r="C61" s="193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6"/>
      <c r="O61" s="193"/>
      <c r="P61" s="193"/>
      <c r="Q61" s="193"/>
      <c r="R61" s="196"/>
      <c r="S61" s="193"/>
      <c r="T61" s="193"/>
      <c r="U61" s="193"/>
      <c r="V61" s="196"/>
      <c r="W61" s="234">
        <v>10</v>
      </c>
      <c r="X61" s="536" t="s">
        <v>36</v>
      </c>
      <c r="Y61" s="537"/>
      <c r="Z61" s="537"/>
      <c r="AA61" s="537"/>
      <c r="AB61" s="538"/>
      <c r="AC61" s="235" t="s">
        <v>37</v>
      </c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</row>
    <row r="62" spans="1:43" ht="28.2">
      <c r="A62" s="193"/>
      <c r="B62" s="193"/>
      <c r="C62" s="193"/>
      <c r="D62" s="193"/>
      <c r="E62" s="193"/>
      <c r="F62" s="193"/>
      <c r="G62" s="193"/>
      <c r="H62" s="193"/>
      <c r="I62" s="193"/>
      <c r="J62" s="193"/>
      <c r="K62" s="193"/>
      <c r="L62" s="193"/>
      <c r="M62" s="193"/>
      <c r="N62" s="196"/>
      <c r="O62" s="193"/>
      <c r="P62" s="193"/>
      <c r="Q62" s="193"/>
      <c r="R62" s="196"/>
      <c r="S62" s="193"/>
      <c r="T62" s="193"/>
      <c r="U62" s="193"/>
      <c r="V62" s="196"/>
      <c r="W62" s="193"/>
      <c r="X62" s="196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</row>
    <row r="63" spans="1:43" ht="28.2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6"/>
      <c r="O63" s="193"/>
      <c r="P63" s="193"/>
      <c r="Q63" s="193"/>
      <c r="R63" s="196"/>
      <c r="S63" s="193"/>
      <c r="T63" s="193"/>
      <c r="U63" s="193"/>
      <c r="V63" s="196"/>
      <c r="W63" s="193"/>
      <c r="X63" s="196"/>
      <c r="Y63" s="193"/>
      <c r="Z63" s="193"/>
      <c r="AA63" s="193"/>
      <c r="AB63" s="193"/>
      <c r="AC63" s="193"/>
      <c r="AD63" s="193"/>
      <c r="AE63" s="193"/>
      <c r="AF63" s="193"/>
      <c r="AG63" s="193"/>
      <c r="AH63" s="193"/>
      <c r="AI63" s="193"/>
      <c r="AJ63" s="193"/>
      <c r="AK63" s="193"/>
      <c r="AL63" s="193"/>
      <c r="AM63" s="193"/>
      <c r="AN63" s="193"/>
      <c r="AO63" s="193"/>
      <c r="AP63" s="193"/>
      <c r="AQ63" s="193"/>
    </row>
    <row r="64" spans="1:43" ht="32.25" customHeight="1">
      <c r="A64" s="193"/>
      <c r="B64" s="193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6"/>
      <c r="O64" s="193"/>
      <c r="P64" s="193"/>
      <c r="Q64" s="193"/>
      <c r="R64" s="196"/>
      <c r="S64" s="193"/>
      <c r="T64" s="193"/>
      <c r="U64" s="193"/>
      <c r="V64" s="196"/>
      <c r="W64" s="193"/>
      <c r="X64" s="196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</row>
    <row r="65" spans="1:43" ht="28.2">
      <c r="A65" s="193"/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6"/>
      <c r="O65" s="193"/>
      <c r="P65" s="193"/>
      <c r="Q65" s="193"/>
      <c r="R65" s="196"/>
      <c r="S65" s="193"/>
      <c r="T65" s="193"/>
      <c r="U65" s="193"/>
      <c r="V65" s="196"/>
      <c r="W65" s="193"/>
      <c r="X65" s="196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93"/>
      <c r="AN65" s="193"/>
      <c r="AO65" s="193"/>
      <c r="AP65" s="193"/>
      <c r="AQ65" s="193"/>
    </row>
    <row r="66" spans="1:43" ht="28.2">
      <c r="A66" s="193"/>
      <c r="B66" s="193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6"/>
      <c r="O66" s="193"/>
      <c r="P66" s="193"/>
      <c r="Q66" s="193"/>
      <c r="R66" s="196"/>
      <c r="S66" s="193"/>
      <c r="T66" s="193"/>
      <c r="U66" s="193"/>
      <c r="V66" s="196"/>
      <c r="W66" s="193"/>
      <c r="X66" s="196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  <c r="AM66" s="193"/>
      <c r="AN66" s="193"/>
      <c r="AO66" s="193"/>
      <c r="AP66" s="193"/>
      <c r="AQ66" s="193"/>
    </row>
    <row r="67" spans="1:43" ht="28.2">
      <c r="A67" s="193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6"/>
      <c r="Y67" s="193"/>
      <c r="Z67" s="193"/>
      <c r="AA67" s="193"/>
      <c r="AB67" s="193"/>
      <c r="AC67" s="193"/>
      <c r="AD67" s="193"/>
      <c r="AE67" s="193"/>
      <c r="AF67" s="193"/>
      <c r="AG67" s="193"/>
      <c r="AH67" s="193"/>
      <c r="AI67" s="193"/>
      <c r="AJ67" s="193"/>
      <c r="AK67" s="193"/>
      <c r="AL67" s="193"/>
      <c r="AM67" s="193"/>
      <c r="AN67" s="193"/>
      <c r="AO67" s="193"/>
      <c r="AP67" s="193"/>
      <c r="AQ67" s="193"/>
    </row>
    <row r="68" spans="1:43" ht="27.6">
      <c r="AQ68" s="193"/>
    </row>
    <row r="69" spans="1:43" ht="27.6">
      <c r="AQ69" s="193"/>
    </row>
    <row r="70" spans="1:43" ht="27.6">
      <c r="AQ70" s="193"/>
    </row>
  </sheetData>
  <mergeCells count="23">
    <mergeCell ref="AE3:AJ3"/>
    <mergeCell ref="AK3:AP3"/>
    <mergeCell ref="X60:AB60"/>
    <mergeCell ref="X61:AB61"/>
    <mergeCell ref="X51:AC51"/>
    <mergeCell ref="X57:AB57"/>
    <mergeCell ref="X58:AB58"/>
    <mergeCell ref="X54:AB54"/>
    <mergeCell ref="X55:AB55"/>
    <mergeCell ref="X56:AB56"/>
    <mergeCell ref="X52:AB52"/>
    <mergeCell ref="X53:AB53"/>
    <mergeCell ref="A3:A4"/>
    <mergeCell ref="C3:C4"/>
    <mergeCell ref="D3:D4"/>
    <mergeCell ref="G3:G4"/>
    <mergeCell ref="X59:AB59"/>
    <mergeCell ref="B3:B4"/>
    <mergeCell ref="E3:E4"/>
    <mergeCell ref="F3:F4"/>
    <mergeCell ref="O3:R3"/>
    <mergeCell ref="S3:V3"/>
    <mergeCell ref="Y3:AD3"/>
  </mergeCells>
  <phoneticPr fontId="10" type="noConversion"/>
  <dataValidations count="7">
    <dataValidation type="list" allowBlank="1" showInputMessage="1" showErrorMessage="1" sqref="F44" xr:uid="{CFF1C917-517C-464C-8CA7-1EA2E5551AAC}">
      <formula1>$W$52:$W$61</formula1>
    </dataValidation>
    <dataValidation type="list" allowBlank="1" showInputMessage="1" showErrorMessage="1" sqref="F5 E6" xr:uid="{FF74BD02-038D-4C71-B54C-05A08D4BD75C}">
      <formula1>$V$64:$V$73</formula1>
    </dataValidation>
    <dataValidation type="list" allowBlank="1" showInputMessage="1" showErrorMessage="1" sqref="E7:E15" xr:uid="{8AEA4CA1-7FBC-4E85-BAAC-0F6D8D1D1126}">
      <formula1>$W$64:$W$73</formula1>
    </dataValidation>
    <dataValidation type="list" allowBlank="1" showInputMessage="1" showErrorMessage="1" sqref="E16:E25" xr:uid="{B3C93CAB-79BB-41AA-B287-CB62A13B1A23}">
      <formula1>$W$63:$W$72</formula1>
    </dataValidation>
    <dataValidation type="list" allowBlank="1" showInputMessage="1" showErrorMessage="1" sqref="E26:E32" xr:uid="{340EB7DA-CBE6-4BF3-AD91-010A2C8E69A8}">
      <formula1>$W$62:$W$71</formula1>
    </dataValidation>
    <dataValidation type="list" allowBlank="1" showInputMessage="1" showErrorMessage="1" sqref="E33:E35" xr:uid="{D975D288-524E-4B51-82D1-18F6CFCBA24C}">
      <formula1>$W$61:$W$70</formula1>
    </dataValidation>
    <dataValidation type="list" allowBlank="1" showInputMessage="1" showErrorMessage="1" sqref="E36:E43" xr:uid="{EB995086-14E0-4AA1-9788-8E36197433DE}">
      <formula1>$W$60:$W$69</formula1>
    </dataValidation>
  </dataValidations>
  <pageMargins left="0.7" right="0.7" top="0.75" bottom="0.75" header="0.3" footer="0.3"/>
  <pageSetup paperSize="8" scale="1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D51"/>
  <sheetViews>
    <sheetView topLeftCell="N16" zoomScale="30" zoomScaleNormal="30" workbookViewId="0">
      <selection activeCell="AP39" sqref="AP39"/>
    </sheetView>
  </sheetViews>
  <sheetFormatPr defaultColWidth="9.109375" defaultRowHeight="22.8"/>
  <cols>
    <col min="1" max="1" width="16.33203125" style="185" customWidth="1"/>
    <col min="2" max="2" width="46.6640625" style="129" customWidth="1"/>
    <col min="3" max="3" width="32.33203125" style="129" customWidth="1"/>
    <col min="4" max="4" width="31.21875" style="129" customWidth="1"/>
    <col min="5" max="5" width="19" style="129" hidden="1" customWidth="1"/>
    <col min="6" max="6" width="20.33203125" style="129" hidden="1" customWidth="1"/>
    <col min="7" max="7" width="34.88671875" style="129" customWidth="1"/>
    <col min="8" max="8" width="30.109375" style="129" bestFit="1" customWidth="1"/>
    <col min="9" max="9" width="14.21875" style="129" bestFit="1" customWidth="1"/>
    <col min="10" max="10" width="14.88671875" style="129" bestFit="1" customWidth="1"/>
    <col min="11" max="11" width="15.6640625" style="129" bestFit="1" customWidth="1"/>
    <col min="12" max="12" width="16.44140625" style="129" bestFit="1" customWidth="1"/>
    <col min="13" max="13" width="19" style="129" bestFit="1" customWidth="1"/>
    <col min="14" max="14" width="29" style="134" bestFit="1" customWidth="1"/>
    <col min="15" max="15" width="10.109375" style="129" bestFit="1" customWidth="1"/>
    <col min="16" max="16" width="9.33203125" style="129" bestFit="1" customWidth="1"/>
    <col min="17" max="17" width="10.88671875" style="129" bestFit="1" customWidth="1"/>
    <col min="18" max="18" width="14.88671875" style="134" bestFit="1" customWidth="1"/>
    <col min="19" max="19" width="10.88671875" style="129" bestFit="1" customWidth="1"/>
    <col min="20" max="20" width="13.44140625" style="129" bestFit="1" customWidth="1"/>
    <col min="21" max="21" width="26.44140625" style="129" bestFit="1" customWidth="1"/>
    <col min="22" max="22" width="29.33203125" style="134" bestFit="1" customWidth="1"/>
    <col min="23" max="23" width="62.6640625" style="129" bestFit="1" customWidth="1"/>
    <col min="24" max="24" width="19.77734375" style="134" bestFit="1" customWidth="1"/>
    <col min="25" max="27" width="14.5546875" style="129" bestFit="1" customWidth="1"/>
    <col min="28" max="28" width="9.77734375" style="129" bestFit="1" customWidth="1"/>
    <col min="29" max="29" width="43.109375" style="129" bestFit="1" customWidth="1"/>
    <col min="30" max="30" width="23.44140625" style="129" bestFit="1" customWidth="1"/>
    <col min="31" max="31" width="14.5546875" style="129" bestFit="1" customWidth="1"/>
    <col min="32" max="34" width="12.109375" style="129" bestFit="1" customWidth="1"/>
    <col min="35" max="35" width="13.77734375" style="129" bestFit="1" customWidth="1"/>
    <col min="36" max="36" width="23.44140625" style="129" bestFit="1" customWidth="1"/>
    <col min="37" max="38" width="22.5546875" style="129" bestFit="1" customWidth="1"/>
    <col min="39" max="40" width="23.44140625" style="129" bestFit="1" customWidth="1"/>
    <col min="41" max="41" width="22.5546875" style="129" customWidth="1"/>
    <col min="42" max="42" width="65.88671875" style="129" bestFit="1" customWidth="1"/>
    <col min="43" max="43" width="30.6640625" style="129" customWidth="1"/>
    <col min="44" max="44" width="19.6640625" style="129" customWidth="1"/>
    <col min="45" max="16384" width="9.109375" style="129"/>
  </cols>
  <sheetData>
    <row r="1" spans="1:88" s="150" customFormat="1" ht="82.5" customHeight="1">
      <c r="A1" s="191"/>
      <c r="B1" s="488" t="s">
        <v>69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90"/>
      <c r="AE1" s="192"/>
      <c r="AF1" s="192"/>
      <c r="AG1" s="192"/>
      <c r="AH1" s="192"/>
      <c r="AI1" s="192"/>
      <c r="AJ1" s="192"/>
      <c r="AK1" s="192"/>
      <c r="AL1" s="192"/>
      <c r="AM1" s="192"/>
      <c r="AN1" s="192"/>
      <c r="AO1" s="192"/>
      <c r="AP1" s="192"/>
      <c r="AQ1" s="192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  <c r="CD1" s="138"/>
      <c r="CE1" s="138"/>
      <c r="CF1" s="138"/>
      <c r="CG1" s="138"/>
      <c r="CH1" s="138"/>
      <c r="CI1" s="138"/>
      <c r="CJ1" s="138"/>
    </row>
    <row r="2" spans="1:88" ht="16.5" customHeight="1">
      <c r="A2" s="193"/>
      <c r="B2" s="194"/>
      <c r="C2" s="194"/>
      <c r="D2" s="194"/>
      <c r="E2" s="194"/>
      <c r="F2" s="194"/>
      <c r="G2" s="195"/>
      <c r="H2" s="195"/>
      <c r="I2" s="195"/>
      <c r="J2" s="195"/>
      <c r="K2" s="195"/>
      <c r="L2" s="195"/>
      <c r="M2" s="195"/>
      <c r="N2" s="196"/>
      <c r="O2" s="193"/>
      <c r="P2" s="193"/>
      <c r="Q2" s="193"/>
      <c r="R2" s="196"/>
      <c r="S2" s="193"/>
      <c r="T2" s="193"/>
      <c r="U2" s="197"/>
      <c r="V2" s="197"/>
      <c r="W2" s="193"/>
      <c r="X2" s="196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</row>
    <row r="3" spans="1:88" ht="28.2">
      <c r="A3" s="193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6"/>
      <c r="O3" s="193"/>
      <c r="P3" s="193"/>
      <c r="Q3" s="193"/>
      <c r="R3" s="196"/>
      <c r="S3" s="193"/>
      <c r="T3" s="193"/>
      <c r="U3" s="193"/>
      <c r="V3" s="196"/>
      <c r="W3" s="193"/>
      <c r="X3" s="196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  <c r="AQ3" s="193"/>
    </row>
    <row r="4" spans="1:88" ht="18" customHeight="1">
      <c r="A4" s="193"/>
      <c r="B4" s="491" t="s">
        <v>200</v>
      </c>
      <c r="C4" s="492"/>
      <c r="D4" s="492"/>
      <c r="E4" s="492"/>
      <c r="F4" s="492"/>
      <c r="G4" s="493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197"/>
      <c r="V4" s="197"/>
      <c r="W4" s="193"/>
      <c r="X4" s="196"/>
      <c r="Y4" s="193"/>
      <c r="Z4" s="193"/>
      <c r="AA4" s="193"/>
      <c r="AB4" s="193"/>
      <c r="AC4" s="193"/>
      <c r="AD4" s="193"/>
      <c r="AE4" s="193"/>
      <c r="AF4" s="193"/>
      <c r="AG4" s="193"/>
      <c r="AH4" s="193"/>
      <c r="AI4" s="193"/>
      <c r="AJ4" s="193"/>
      <c r="AK4" s="193"/>
      <c r="AL4" s="193"/>
      <c r="AM4" s="193"/>
      <c r="AN4" s="193"/>
      <c r="AO4" s="193"/>
      <c r="AP4" s="193"/>
      <c r="AQ4" s="193"/>
    </row>
    <row r="5" spans="1:88" ht="18" customHeight="1">
      <c r="A5" s="193"/>
      <c r="B5" s="494"/>
      <c r="C5" s="572"/>
      <c r="D5" s="572"/>
      <c r="E5" s="572"/>
      <c r="F5" s="572"/>
      <c r="G5" s="496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197"/>
      <c r="V5" s="197"/>
      <c r="W5" s="193"/>
      <c r="X5" s="196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</row>
    <row r="6" spans="1:88" ht="18" customHeight="1">
      <c r="A6" s="193"/>
      <c r="B6" s="497"/>
      <c r="C6" s="498"/>
      <c r="D6" s="498"/>
      <c r="E6" s="498"/>
      <c r="F6" s="498"/>
      <c r="G6" s="499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197"/>
      <c r="V6" s="197"/>
      <c r="W6" s="193"/>
      <c r="X6" s="196"/>
      <c r="Y6" s="193"/>
      <c r="Z6" s="193"/>
      <c r="AA6" s="193"/>
      <c r="AB6" s="193"/>
      <c r="AC6" s="193"/>
      <c r="AD6" s="193"/>
      <c r="AE6" s="193"/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193"/>
      <c r="AQ6" s="193"/>
    </row>
    <row r="7" spans="1:88" ht="28.2">
      <c r="A7" s="193"/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258"/>
      <c r="N7" s="257"/>
      <c r="O7" s="257"/>
      <c r="P7" s="257"/>
      <c r="Q7" s="257"/>
      <c r="R7" s="257"/>
      <c r="S7" s="257"/>
      <c r="T7" s="257"/>
      <c r="U7" s="197"/>
      <c r="V7" s="197"/>
      <c r="W7" s="193"/>
      <c r="X7" s="196"/>
      <c r="Y7" s="193"/>
      <c r="Z7" s="193"/>
      <c r="AA7" s="193"/>
      <c r="AB7" s="193"/>
      <c r="AC7" s="193"/>
      <c r="AD7" s="193"/>
      <c r="AE7" s="193"/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193"/>
      <c r="AQ7" s="193"/>
    </row>
    <row r="8" spans="1:88" ht="27.45" customHeight="1">
      <c r="A8" s="193"/>
      <c r="B8" s="487"/>
      <c r="C8" s="487"/>
      <c r="D8" s="487"/>
      <c r="E8" s="487"/>
      <c r="F8" s="487"/>
      <c r="G8" s="487"/>
      <c r="H8" s="487"/>
      <c r="I8" s="487"/>
      <c r="J8" s="487"/>
      <c r="K8" s="487"/>
      <c r="L8" s="487"/>
      <c r="M8" s="487"/>
      <c r="N8" s="487"/>
      <c r="O8" s="487"/>
      <c r="P8" s="487"/>
      <c r="Q8" s="487"/>
      <c r="R8" s="487"/>
      <c r="S8" s="487"/>
      <c r="T8" s="487"/>
      <c r="U8" s="487"/>
      <c r="V8" s="487"/>
      <c r="W8" s="487"/>
      <c r="X8" s="196"/>
      <c r="Y8" s="193"/>
      <c r="Z8" s="193"/>
      <c r="AA8" s="193"/>
      <c r="AB8" s="193"/>
      <c r="AC8" s="193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</row>
    <row r="9" spans="1:88" ht="19.95" hidden="1" customHeight="1">
      <c r="A9" s="193"/>
      <c r="B9" s="501" t="s">
        <v>201</v>
      </c>
      <c r="C9" s="502"/>
      <c r="D9" s="502"/>
      <c r="E9" s="502"/>
      <c r="F9" s="502"/>
      <c r="G9" s="503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 t="s">
        <v>45</v>
      </c>
      <c r="X9" s="196"/>
      <c r="Y9" s="193"/>
      <c r="Z9" s="193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93"/>
      <c r="AO9" s="193"/>
      <c r="AP9" s="193"/>
      <c r="AQ9" s="193"/>
    </row>
    <row r="10" spans="1:88" ht="70.95" customHeight="1">
      <c r="A10" s="193"/>
      <c r="B10" s="504"/>
      <c r="C10" s="505"/>
      <c r="D10" s="505"/>
      <c r="E10" s="505"/>
      <c r="F10" s="505"/>
      <c r="G10" s="506"/>
      <c r="H10" s="193"/>
      <c r="I10" s="193"/>
      <c r="J10" s="193"/>
      <c r="K10" s="193"/>
      <c r="L10" s="193"/>
      <c r="M10" s="193"/>
      <c r="N10" s="196"/>
      <c r="O10" s="193"/>
      <c r="P10" s="193"/>
      <c r="Q10" s="193"/>
      <c r="R10" s="196"/>
      <c r="S10" s="193"/>
      <c r="T10" s="193"/>
      <c r="U10" s="193"/>
      <c r="V10" s="196"/>
      <c r="W10" s="193"/>
      <c r="X10" s="196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</row>
    <row r="11" spans="1:88" ht="28.2">
      <c r="A11" s="193"/>
      <c r="B11" s="487"/>
      <c r="C11" s="487"/>
      <c r="D11" s="487"/>
      <c r="E11" s="487"/>
      <c r="F11" s="487"/>
      <c r="G11" s="487"/>
      <c r="H11" s="198"/>
      <c r="I11" s="196"/>
      <c r="J11" s="196"/>
      <c r="K11" s="487"/>
      <c r="L11" s="487"/>
      <c r="M11" s="487"/>
      <c r="N11" s="487"/>
      <c r="O11" s="487"/>
      <c r="P11" s="487"/>
      <c r="Q11" s="199"/>
      <c r="R11" s="198"/>
      <c r="S11" s="197"/>
      <c r="T11" s="197"/>
      <c r="U11" s="197"/>
      <c r="V11" s="197"/>
      <c r="W11" s="193"/>
      <c r="X11" s="196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</row>
    <row r="12" spans="1:88" ht="84.6">
      <c r="A12" s="193"/>
      <c r="B12" s="257" t="s">
        <v>13</v>
      </c>
      <c r="C12" s="257" t="s">
        <v>133</v>
      </c>
      <c r="D12" s="257"/>
      <c r="E12" s="257"/>
      <c r="F12" s="257"/>
      <c r="G12" s="257"/>
      <c r="H12" s="198"/>
      <c r="I12" s="196"/>
      <c r="J12" s="196"/>
      <c r="K12" s="257"/>
      <c r="L12" s="257"/>
      <c r="M12" s="257"/>
      <c r="N12" s="257"/>
      <c r="O12" s="257"/>
      <c r="P12" s="257"/>
      <c r="Q12" s="199"/>
      <c r="R12" s="198"/>
      <c r="S12" s="197"/>
      <c r="T12" s="197"/>
      <c r="U12" s="197"/>
      <c r="V12" s="197"/>
      <c r="W12" s="193"/>
      <c r="X12" s="196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</row>
    <row r="13" spans="1:88" ht="31.5" customHeight="1">
      <c r="A13" s="193"/>
      <c r="B13" s="199"/>
      <c r="C13" s="199"/>
      <c r="D13" s="199"/>
      <c r="E13" s="199"/>
      <c r="F13" s="199"/>
      <c r="G13" s="197"/>
      <c r="H13" s="196"/>
      <c r="I13" s="196"/>
      <c r="J13" s="196"/>
      <c r="K13" s="257"/>
      <c r="L13" s="257"/>
      <c r="M13" s="257"/>
      <c r="N13" s="257"/>
      <c r="O13" s="257"/>
      <c r="P13" s="197"/>
      <c r="Q13" s="193"/>
      <c r="R13" s="197"/>
      <c r="S13" s="197"/>
      <c r="T13" s="197"/>
      <c r="U13" s="197"/>
      <c r="V13" s="197"/>
      <c r="W13" s="193"/>
      <c r="X13" s="196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</row>
    <row r="14" spans="1:88" ht="13.5" customHeight="1">
      <c r="A14" s="193"/>
      <c r="B14" s="199"/>
      <c r="C14" s="199"/>
      <c r="D14" s="199"/>
      <c r="E14" s="199"/>
      <c r="F14" s="199"/>
      <c r="G14" s="197"/>
      <c r="H14" s="196"/>
      <c r="I14" s="196"/>
      <c r="J14" s="196"/>
      <c r="K14" s="257"/>
      <c r="L14" s="257"/>
      <c r="M14" s="257"/>
      <c r="N14" s="257"/>
      <c r="O14" s="257"/>
      <c r="P14" s="197"/>
      <c r="Q14" s="193"/>
      <c r="R14" s="197"/>
      <c r="S14" s="197"/>
      <c r="T14" s="197"/>
      <c r="U14" s="197"/>
      <c r="V14" s="197"/>
      <c r="W14" s="193"/>
      <c r="X14" s="196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</row>
    <row r="15" spans="1:88" s="7" customFormat="1" ht="89.25" customHeight="1">
      <c r="A15" s="200"/>
      <c r="B15" s="562" t="s">
        <v>14</v>
      </c>
      <c r="C15" s="566" t="s">
        <v>23</v>
      </c>
      <c r="D15" s="386" t="s">
        <v>22</v>
      </c>
      <c r="E15" s="564" t="s">
        <v>44</v>
      </c>
      <c r="F15" s="564" t="s">
        <v>65</v>
      </c>
      <c r="G15" s="566" t="s">
        <v>21</v>
      </c>
      <c r="H15" s="568" t="s">
        <v>20</v>
      </c>
      <c r="I15" s="569"/>
      <c r="J15" s="569"/>
      <c r="K15" s="569"/>
      <c r="L15" s="569"/>
      <c r="M15" s="569"/>
      <c r="N15" s="570"/>
      <c r="O15" s="553" t="s">
        <v>19</v>
      </c>
      <c r="P15" s="554"/>
      <c r="Q15" s="554"/>
      <c r="R15" s="555"/>
      <c r="S15" s="556" t="s">
        <v>18</v>
      </c>
      <c r="T15" s="557"/>
      <c r="U15" s="558"/>
      <c r="V15" s="559"/>
      <c r="W15" s="201" t="s">
        <v>24</v>
      </c>
      <c r="X15" s="202" t="s">
        <v>25</v>
      </c>
      <c r="Y15" s="560" t="s">
        <v>81</v>
      </c>
      <c r="Z15" s="560"/>
      <c r="AA15" s="560"/>
      <c r="AB15" s="560"/>
      <c r="AC15" s="560"/>
      <c r="AD15" s="561"/>
      <c r="AE15" s="548" t="s">
        <v>17</v>
      </c>
      <c r="AF15" s="549"/>
      <c r="AG15" s="549"/>
      <c r="AH15" s="549"/>
      <c r="AI15" s="549"/>
      <c r="AJ15" s="550"/>
      <c r="AK15" s="551" t="s">
        <v>74</v>
      </c>
      <c r="AL15" s="551"/>
      <c r="AM15" s="551"/>
      <c r="AN15" s="551"/>
      <c r="AO15" s="551"/>
      <c r="AP15" s="552"/>
      <c r="AQ15" s="200"/>
    </row>
    <row r="16" spans="1:88" ht="192" customHeight="1">
      <c r="A16" s="199" t="s">
        <v>132</v>
      </c>
      <c r="B16" s="563"/>
      <c r="C16" s="571"/>
      <c r="D16" s="273" t="s">
        <v>12</v>
      </c>
      <c r="E16" s="565"/>
      <c r="F16" s="565"/>
      <c r="G16" s="567"/>
      <c r="H16" s="203" t="s">
        <v>0</v>
      </c>
      <c r="I16" s="203" t="s">
        <v>11</v>
      </c>
      <c r="J16" s="203" t="s">
        <v>1</v>
      </c>
      <c r="K16" s="203" t="s">
        <v>2</v>
      </c>
      <c r="L16" s="203" t="s">
        <v>3</v>
      </c>
      <c r="M16" s="203" t="s">
        <v>28</v>
      </c>
      <c r="N16" s="204" t="s">
        <v>4</v>
      </c>
      <c r="O16" s="205" t="s">
        <v>5</v>
      </c>
      <c r="P16" s="205" t="s">
        <v>6</v>
      </c>
      <c r="Q16" s="206" t="s">
        <v>7</v>
      </c>
      <c r="R16" s="207" t="s">
        <v>4</v>
      </c>
      <c r="S16" s="208" t="s">
        <v>8</v>
      </c>
      <c r="T16" s="209" t="s">
        <v>16</v>
      </c>
      <c r="U16" s="210" t="s">
        <v>26</v>
      </c>
      <c r="V16" s="210" t="s">
        <v>9</v>
      </c>
      <c r="W16" s="211" t="s">
        <v>43</v>
      </c>
      <c r="X16" s="212" t="s">
        <v>42</v>
      </c>
      <c r="Y16" s="213" t="s">
        <v>160</v>
      </c>
      <c r="Z16" s="213" t="s">
        <v>161</v>
      </c>
      <c r="AA16" s="213" t="s">
        <v>174</v>
      </c>
      <c r="AB16" s="213" t="s">
        <v>190</v>
      </c>
      <c r="AC16" s="213" t="s">
        <v>202</v>
      </c>
      <c r="AD16" s="213" t="s">
        <v>71</v>
      </c>
      <c r="AE16" s="214" t="s">
        <v>160</v>
      </c>
      <c r="AF16" s="214" t="s">
        <v>161</v>
      </c>
      <c r="AG16" s="214" t="s">
        <v>174</v>
      </c>
      <c r="AH16" s="214" t="s">
        <v>190</v>
      </c>
      <c r="AI16" s="214" t="s">
        <v>202</v>
      </c>
      <c r="AJ16" s="215" t="s">
        <v>70</v>
      </c>
      <c r="AK16" s="274" t="s">
        <v>160</v>
      </c>
      <c r="AL16" s="274" t="s">
        <v>161</v>
      </c>
      <c r="AM16" s="274" t="s">
        <v>174</v>
      </c>
      <c r="AN16" s="274" t="s">
        <v>190</v>
      </c>
      <c r="AO16" s="274" t="s">
        <v>202</v>
      </c>
      <c r="AP16" s="275" t="s">
        <v>232</v>
      </c>
      <c r="AQ16" s="246"/>
    </row>
    <row r="17" spans="1:732" s="438" customFormat="1" ht="28.2">
      <c r="A17" s="410" t="s">
        <v>216</v>
      </c>
      <c r="B17" s="429" t="s">
        <v>217</v>
      </c>
      <c r="C17" s="429" t="s">
        <v>120</v>
      </c>
      <c r="D17" s="429" t="s">
        <v>116</v>
      </c>
      <c r="E17" s="430">
        <v>9</v>
      </c>
      <c r="F17" s="431" t="s">
        <v>118</v>
      </c>
      <c r="G17" s="431" t="s">
        <v>234</v>
      </c>
      <c r="H17" s="414">
        <v>52</v>
      </c>
      <c r="I17" s="414"/>
      <c r="J17" s="441"/>
      <c r="K17" s="414"/>
      <c r="L17" s="414"/>
      <c r="M17" s="414"/>
      <c r="N17" s="415">
        <v>52</v>
      </c>
      <c r="O17" s="416"/>
      <c r="P17" s="417"/>
      <c r="Q17" s="416">
        <v>52</v>
      </c>
      <c r="R17" s="418">
        <v>52</v>
      </c>
      <c r="S17" s="419">
        <v>46</v>
      </c>
      <c r="T17" s="419">
        <v>6</v>
      </c>
      <c r="U17" s="419" t="s">
        <v>126</v>
      </c>
      <c r="V17" s="420">
        <v>52</v>
      </c>
      <c r="W17" s="421" t="s">
        <v>123</v>
      </c>
      <c r="X17" s="432" t="s">
        <v>159</v>
      </c>
      <c r="Y17" s="433"/>
      <c r="Z17" s="433"/>
      <c r="AA17" s="433"/>
      <c r="AB17" s="433"/>
      <c r="AC17" s="433"/>
      <c r="AD17" s="434">
        <v>0</v>
      </c>
      <c r="AE17" s="435"/>
      <c r="AF17" s="435">
        <v>52</v>
      </c>
      <c r="AG17" s="435"/>
      <c r="AH17" s="435"/>
      <c r="AI17" s="435"/>
      <c r="AJ17" s="436">
        <v>52</v>
      </c>
      <c r="AK17" s="427">
        <v>5.1520000000000001</v>
      </c>
      <c r="AL17" s="427"/>
      <c r="AM17" s="427"/>
      <c r="AN17" s="427"/>
      <c r="AO17" s="427"/>
      <c r="AP17" s="428">
        <v>5.1520000000000001</v>
      </c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  <c r="BB17" s="437"/>
      <c r="BC17" s="437"/>
      <c r="BD17" s="437"/>
      <c r="BE17" s="437"/>
      <c r="BF17" s="437"/>
      <c r="BG17" s="437"/>
      <c r="BH17" s="437"/>
      <c r="BI17" s="437"/>
      <c r="BJ17" s="437"/>
      <c r="BK17" s="437"/>
      <c r="BL17" s="437"/>
      <c r="BM17" s="437"/>
      <c r="BN17" s="437"/>
      <c r="BO17" s="437"/>
      <c r="BP17" s="437"/>
      <c r="BQ17" s="437"/>
      <c r="BR17" s="437"/>
      <c r="BS17" s="437"/>
      <c r="BT17" s="437"/>
      <c r="BU17" s="437"/>
      <c r="BV17" s="437"/>
      <c r="BW17" s="437"/>
      <c r="BX17" s="437"/>
      <c r="BY17" s="437"/>
      <c r="BZ17" s="437"/>
      <c r="CA17" s="437"/>
      <c r="CB17" s="437"/>
      <c r="CC17" s="437"/>
      <c r="CD17" s="437"/>
      <c r="CE17" s="437"/>
      <c r="CF17" s="437"/>
      <c r="CG17" s="437"/>
      <c r="CH17" s="437"/>
      <c r="CI17" s="437"/>
      <c r="CJ17" s="437"/>
      <c r="CK17" s="437"/>
      <c r="CL17" s="437"/>
      <c r="CM17" s="437"/>
      <c r="CN17" s="437"/>
      <c r="CO17" s="437"/>
      <c r="CP17" s="437"/>
      <c r="CQ17" s="437"/>
      <c r="CR17" s="437"/>
      <c r="CS17" s="437"/>
      <c r="CT17" s="437"/>
      <c r="CU17" s="437"/>
      <c r="CV17" s="437"/>
      <c r="CW17" s="437"/>
      <c r="CX17" s="437"/>
      <c r="CY17" s="437"/>
      <c r="CZ17" s="437"/>
      <c r="DA17" s="437"/>
      <c r="DB17" s="437"/>
      <c r="DC17" s="437"/>
      <c r="DD17" s="437"/>
      <c r="DE17" s="437"/>
      <c r="DF17" s="437"/>
      <c r="DG17" s="437"/>
      <c r="DH17" s="437"/>
      <c r="DI17" s="437"/>
      <c r="DJ17" s="437"/>
      <c r="DK17" s="437"/>
      <c r="DL17" s="437"/>
      <c r="DM17" s="437"/>
      <c r="DN17" s="437"/>
      <c r="DO17" s="437"/>
      <c r="DP17" s="437"/>
      <c r="DQ17" s="437"/>
      <c r="DR17" s="437"/>
      <c r="DS17" s="437"/>
      <c r="DT17" s="437"/>
      <c r="DU17" s="437"/>
      <c r="DV17" s="437"/>
      <c r="DW17" s="437"/>
      <c r="DX17" s="437"/>
      <c r="DY17" s="437"/>
      <c r="DZ17" s="437"/>
      <c r="EA17" s="437"/>
      <c r="EB17" s="437"/>
      <c r="EC17" s="437"/>
      <c r="ED17" s="437"/>
      <c r="EE17" s="437"/>
      <c r="EF17" s="437"/>
      <c r="EG17" s="437"/>
      <c r="EH17" s="437"/>
      <c r="EI17" s="437"/>
      <c r="EJ17" s="437"/>
      <c r="EK17" s="437"/>
      <c r="EL17" s="437"/>
      <c r="EM17" s="437"/>
      <c r="EN17" s="437"/>
      <c r="EO17" s="437"/>
      <c r="EP17" s="437"/>
      <c r="EQ17" s="437"/>
      <c r="ER17" s="437"/>
      <c r="ES17" s="437"/>
      <c r="ET17" s="437"/>
      <c r="EU17" s="437"/>
      <c r="EV17" s="437"/>
      <c r="EW17" s="437"/>
      <c r="EX17" s="437"/>
      <c r="EY17" s="437"/>
      <c r="EZ17" s="437"/>
      <c r="FA17" s="437"/>
      <c r="FB17" s="437"/>
      <c r="FC17" s="437"/>
      <c r="FD17" s="437"/>
      <c r="FE17" s="437"/>
      <c r="FF17" s="437"/>
      <c r="FG17" s="437"/>
      <c r="FH17" s="437"/>
      <c r="FI17" s="437"/>
      <c r="FJ17" s="437"/>
      <c r="FK17" s="437"/>
      <c r="FL17" s="437"/>
      <c r="FM17" s="437"/>
      <c r="FN17" s="437"/>
      <c r="FO17" s="437"/>
      <c r="FP17" s="437"/>
      <c r="FQ17" s="437"/>
      <c r="FR17" s="437"/>
      <c r="FS17" s="437"/>
      <c r="FT17" s="437"/>
      <c r="FU17" s="437"/>
      <c r="FV17" s="437"/>
      <c r="FW17" s="437"/>
      <c r="FX17" s="437"/>
      <c r="FY17" s="437"/>
      <c r="FZ17" s="437"/>
      <c r="GA17" s="437"/>
      <c r="GB17" s="437"/>
      <c r="GC17" s="437"/>
      <c r="GD17" s="437"/>
      <c r="GE17" s="437"/>
      <c r="GF17" s="437"/>
      <c r="GG17" s="437"/>
      <c r="GH17" s="437"/>
      <c r="GI17" s="437"/>
      <c r="GJ17" s="437"/>
      <c r="GK17" s="437"/>
      <c r="GL17" s="437"/>
      <c r="GM17" s="437"/>
      <c r="GN17" s="437"/>
      <c r="GO17" s="437"/>
      <c r="GP17" s="437"/>
      <c r="GQ17" s="437"/>
      <c r="GR17" s="437"/>
      <c r="GS17" s="437"/>
      <c r="GT17" s="437"/>
      <c r="GU17" s="437"/>
      <c r="GV17" s="437"/>
      <c r="GW17" s="437"/>
      <c r="GX17" s="437"/>
      <c r="GY17" s="437"/>
      <c r="GZ17" s="437"/>
      <c r="HA17" s="437"/>
      <c r="HB17" s="437"/>
      <c r="HC17" s="437"/>
      <c r="HD17" s="437"/>
      <c r="HE17" s="437"/>
      <c r="HF17" s="437"/>
      <c r="HG17" s="437"/>
      <c r="HH17" s="437"/>
      <c r="HI17" s="437"/>
      <c r="HJ17" s="437"/>
      <c r="HK17" s="437"/>
      <c r="HL17" s="437"/>
      <c r="HM17" s="437"/>
      <c r="HN17" s="437"/>
      <c r="HO17" s="437"/>
      <c r="HP17" s="437"/>
      <c r="HQ17" s="437"/>
      <c r="HR17" s="437"/>
      <c r="HS17" s="437"/>
      <c r="HT17" s="437"/>
      <c r="HU17" s="437"/>
      <c r="HV17" s="437"/>
      <c r="HW17" s="437"/>
      <c r="HX17" s="437"/>
      <c r="HY17" s="437"/>
      <c r="HZ17" s="437"/>
      <c r="IA17" s="437"/>
      <c r="IB17" s="437"/>
    </row>
    <row r="18" spans="1:732" s="440" customFormat="1" ht="28.5" customHeight="1">
      <c r="A18" s="410" t="s">
        <v>273</v>
      </c>
      <c r="B18" s="429" t="s">
        <v>151</v>
      </c>
      <c r="C18" s="429" t="s">
        <v>120</v>
      </c>
      <c r="D18" s="429" t="s">
        <v>116</v>
      </c>
      <c r="E18" s="430">
        <v>8</v>
      </c>
      <c r="F18" s="431" t="s">
        <v>179</v>
      </c>
      <c r="G18" s="431" t="s">
        <v>179</v>
      </c>
      <c r="H18" s="414"/>
      <c r="I18" s="414">
        <v>65</v>
      </c>
      <c r="J18" s="414"/>
      <c r="K18" s="414"/>
      <c r="L18" s="414"/>
      <c r="M18" s="414"/>
      <c r="N18" s="415">
        <v>65</v>
      </c>
      <c r="O18" s="416"/>
      <c r="P18" s="417"/>
      <c r="Q18" s="416">
        <v>65</v>
      </c>
      <c r="R18" s="418">
        <v>65</v>
      </c>
      <c r="S18" s="419">
        <v>50</v>
      </c>
      <c r="T18" s="419">
        <v>15</v>
      </c>
      <c r="U18" s="419" t="s">
        <v>180</v>
      </c>
      <c r="V18" s="420">
        <v>65</v>
      </c>
      <c r="W18" s="421" t="s">
        <v>123</v>
      </c>
      <c r="X18" s="432" t="s">
        <v>174</v>
      </c>
      <c r="Y18" s="423"/>
      <c r="Z18" s="423"/>
      <c r="AA18" s="423">
        <v>65</v>
      </c>
      <c r="AB18" s="423"/>
      <c r="AC18" s="433"/>
      <c r="AD18" s="424">
        <v>65</v>
      </c>
      <c r="AE18" s="425"/>
      <c r="AF18" s="425"/>
      <c r="AG18" s="425"/>
      <c r="AH18" s="425">
        <v>65</v>
      </c>
      <c r="AI18" s="435"/>
      <c r="AJ18" s="426">
        <v>65</v>
      </c>
      <c r="AK18" s="427"/>
      <c r="AL18" s="427">
        <v>0.78</v>
      </c>
      <c r="AM18" s="427">
        <v>2.4750000000000001</v>
      </c>
      <c r="AN18" s="427">
        <v>2.476</v>
      </c>
      <c r="AO18" s="427"/>
      <c r="AP18" s="428">
        <v>5.7309999999999999</v>
      </c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  <c r="GO18" s="243"/>
      <c r="GP18" s="243"/>
      <c r="GQ18" s="243"/>
      <c r="GR18" s="243"/>
      <c r="GS18" s="243"/>
      <c r="GT18" s="243"/>
      <c r="GU18" s="243"/>
      <c r="GV18" s="243"/>
      <c r="GW18" s="243"/>
      <c r="GX18" s="243"/>
      <c r="GY18" s="243"/>
      <c r="GZ18" s="243"/>
      <c r="HA18" s="243"/>
      <c r="HB18" s="243"/>
      <c r="HC18" s="243"/>
      <c r="HD18" s="243"/>
      <c r="HE18" s="243"/>
      <c r="HF18" s="243"/>
      <c r="HG18" s="243"/>
      <c r="HH18" s="243"/>
      <c r="HI18" s="243"/>
      <c r="HJ18" s="243"/>
      <c r="HK18" s="243"/>
      <c r="HL18" s="243"/>
      <c r="HM18" s="243"/>
      <c r="HN18" s="243"/>
      <c r="HO18" s="243"/>
      <c r="HP18" s="243"/>
      <c r="HQ18" s="243"/>
      <c r="HR18" s="243"/>
      <c r="HS18" s="243"/>
      <c r="HT18" s="243"/>
      <c r="HU18" s="243"/>
      <c r="HV18" s="243"/>
      <c r="HW18" s="243"/>
      <c r="HX18" s="243"/>
      <c r="HY18" s="243"/>
      <c r="HZ18" s="243"/>
      <c r="IA18" s="243"/>
      <c r="IB18" s="243"/>
      <c r="IC18" s="243"/>
      <c r="ID18" s="243"/>
      <c r="IE18" s="243"/>
      <c r="IF18" s="243"/>
      <c r="IG18" s="243"/>
      <c r="IH18" s="243"/>
      <c r="II18" s="243"/>
      <c r="IJ18" s="243"/>
      <c r="IK18" s="243"/>
      <c r="IL18" s="243"/>
      <c r="IM18" s="243"/>
      <c r="IN18" s="243"/>
      <c r="IO18" s="243"/>
      <c r="IP18" s="243"/>
      <c r="IQ18" s="243"/>
      <c r="IR18" s="243"/>
      <c r="IS18" s="243"/>
      <c r="IT18" s="243"/>
      <c r="IU18" s="243"/>
      <c r="IV18" s="243"/>
      <c r="IW18" s="243"/>
      <c r="IX18" s="243"/>
      <c r="IY18" s="243"/>
      <c r="IZ18" s="243"/>
      <c r="JA18" s="243"/>
      <c r="JB18" s="243"/>
      <c r="JC18" s="243"/>
      <c r="JD18" s="243"/>
      <c r="JE18" s="243"/>
      <c r="JF18" s="243"/>
      <c r="JG18" s="243"/>
      <c r="JH18" s="243"/>
      <c r="JI18" s="243"/>
      <c r="JJ18" s="243"/>
      <c r="JK18" s="243"/>
      <c r="JL18" s="243"/>
      <c r="JM18" s="243"/>
      <c r="JN18" s="243"/>
      <c r="JO18" s="243"/>
      <c r="JP18" s="243"/>
      <c r="JQ18" s="243"/>
      <c r="JR18" s="243"/>
      <c r="JS18" s="243"/>
      <c r="JT18" s="243"/>
      <c r="JU18" s="243"/>
      <c r="JV18" s="243"/>
      <c r="JW18" s="243"/>
      <c r="JX18" s="243"/>
      <c r="JY18" s="243"/>
      <c r="JZ18" s="243"/>
      <c r="KA18" s="243"/>
      <c r="KB18" s="243"/>
      <c r="KC18" s="243"/>
      <c r="KD18" s="243"/>
      <c r="KE18" s="243"/>
      <c r="KF18" s="243"/>
      <c r="KG18" s="243"/>
      <c r="KH18" s="243"/>
      <c r="KI18" s="243"/>
      <c r="KJ18" s="243"/>
      <c r="KK18" s="243"/>
      <c r="KL18" s="243"/>
      <c r="KM18" s="243"/>
      <c r="KN18" s="243"/>
      <c r="KO18" s="243"/>
      <c r="KP18" s="243"/>
      <c r="KQ18" s="243"/>
      <c r="KR18" s="243"/>
      <c r="KS18" s="243"/>
      <c r="KT18" s="243"/>
      <c r="KU18" s="243"/>
      <c r="KV18" s="243"/>
      <c r="KW18" s="243"/>
      <c r="KX18" s="243"/>
      <c r="KY18" s="243"/>
      <c r="KZ18" s="243"/>
      <c r="LA18" s="243"/>
      <c r="LB18" s="243"/>
      <c r="LC18" s="243"/>
      <c r="LD18" s="243"/>
      <c r="LE18" s="243"/>
      <c r="LF18" s="243"/>
      <c r="LG18" s="243"/>
      <c r="LH18" s="243"/>
      <c r="LI18" s="243"/>
      <c r="LJ18" s="243"/>
      <c r="LK18" s="243"/>
      <c r="LL18" s="243"/>
      <c r="LM18" s="243"/>
      <c r="LN18" s="243"/>
      <c r="LO18" s="243"/>
      <c r="LP18" s="243"/>
      <c r="LQ18" s="243"/>
      <c r="LR18" s="243"/>
      <c r="LS18" s="243"/>
      <c r="LT18" s="243"/>
      <c r="LU18" s="243"/>
      <c r="LV18" s="243"/>
      <c r="LW18" s="243"/>
      <c r="LX18" s="243"/>
      <c r="LY18" s="243"/>
      <c r="LZ18" s="243"/>
      <c r="MA18" s="243"/>
      <c r="MB18" s="243"/>
      <c r="MC18" s="243"/>
      <c r="MD18" s="243"/>
      <c r="ME18" s="243"/>
      <c r="MF18" s="243"/>
      <c r="MG18" s="243"/>
      <c r="MH18" s="243"/>
      <c r="MI18" s="243"/>
      <c r="MJ18" s="243"/>
      <c r="MK18" s="243"/>
      <c r="ML18" s="243"/>
      <c r="MM18" s="243"/>
      <c r="MN18" s="243"/>
      <c r="MO18" s="243"/>
      <c r="MP18" s="243"/>
      <c r="MQ18" s="243"/>
      <c r="MR18" s="243"/>
      <c r="MS18" s="243"/>
      <c r="MT18" s="243"/>
      <c r="MU18" s="243"/>
      <c r="MV18" s="243"/>
      <c r="MW18" s="243"/>
      <c r="MX18" s="243"/>
      <c r="MY18" s="243"/>
      <c r="MZ18" s="243"/>
      <c r="NA18" s="243"/>
      <c r="NB18" s="243"/>
      <c r="NC18" s="243"/>
      <c r="ND18" s="243"/>
      <c r="NE18" s="243"/>
      <c r="NF18" s="243"/>
      <c r="NG18" s="243"/>
      <c r="NH18" s="243"/>
      <c r="NI18" s="243"/>
      <c r="NJ18" s="243"/>
      <c r="NK18" s="243"/>
      <c r="NL18" s="243"/>
      <c r="NM18" s="243"/>
      <c r="NN18" s="243"/>
      <c r="NO18" s="243"/>
      <c r="NP18" s="243"/>
      <c r="NQ18" s="243"/>
      <c r="NR18" s="243"/>
      <c r="NS18" s="243"/>
      <c r="NT18" s="243"/>
      <c r="NU18" s="243"/>
      <c r="NV18" s="243"/>
      <c r="NW18" s="243"/>
      <c r="NX18" s="243"/>
      <c r="NY18" s="243"/>
      <c r="NZ18" s="243"/>
      <c r="OA18" s="243"/>
      <c r="OB18" s="243"/>
      <c r="OC18" s="243"/>
      <c r="OD18" s="243"/>
      <c r="OE18" s="243"/>
      <c r="OF18" s="243"/>
      <c r="OG18" s="243"/>
      <c r="OH18" s="243"/>
      <c r="OI18" s="243"/>
      <c r="OJ18" s="243"/>
      <c r="OK18" s="243"/>
      <c r="OL18" s="243"/>
      <c r="OM18" s="243"/>
      <c r="ON18" s="243"/>
      <c r="OO18" s="243"/>
      <c r="OP18" s="243"/>
      <c r="OQ18" s="243"/>
      <c r="OR18" s="243"/>
      <c r="OS18" s="243"/>
      <c r="OT18" s="243"/>
      <c r="OU18" s="243"/>
      <c r="OV18" s="243"/>
      <c r="OW18" s="243"/>
      <c r="OX18" s="243"/>
      <c r="OY18" s="243"/>
      <c r="OZ18" s="243"/>
      <c r="PA18" s="243"/>
      <c r="PB18" s="243"/>
      <c r="PC18" s="243"/>
      <c r="PD18" s="243"/>
      <c r="PE18" s="243"/>
      <c r="PF18" s="243"/>
      <c r="PG18" s="243"/>
      <c r="PH18" s="243"/>
      <c r="PI18" s="243"/>
      <c r="PJ18" s="243"/>
      <c r="PK18" s="243"/>
      <c r="PL18" s="243"/>
      <c r="PM18" s="243"/>
      <c r="PN18" s="243"/>
      <c r="PO18" s="243"/>
      <c r="PP18" s="243"/>
      <c r="PQ18" s="243"/>
      <c r="PR18" s="243"/>
      <c r="PS18" s="243"/>
      <c r="PT18" s="243"/>
      <c r="PU18" s="243"/>
      <c r="PV18" s="243"/>
      <c r="PW18" s="243"/>
      <c r="PX18" s="243"/>
      <c r="PY18" s="243"/>
      <c r="PZ18" s="243"/>
      <c r="QA18" s="243"/>
      <c r="QB18" s="243"/>
      <c r="QC18" s="243"/>
      <c r="QD18" s="243"/>
      <c r="QE18" s="243"/>
      <c r="QF18" s="243"/>
      <c r="QG18" s="243"/>
      <c r="QH18" s="243"/>
      <c r="QI18" s="243"/>
      <c r="QJ18" s="243"/>
      <c r="QK18" s="243"/>
      <c r="QL18" s="243"/>
      <c r="QM18" s="243"/>
      <c r="QN18" s="243"/>
      <c r="QO18" s="243"/>
      <c r="QP18" s="243"/>
      <c r="QQ18" s="243"/>
      <c r="QR18" s="243"/>
      <c r="QS18" s="243"/>
      <c r="QT18" s="243"/>
      <c r="QU18" s="243"/>
      <c r="QV18" s="243"/>
      <c r="QW18" s="243"/>
      <c r="QX18" s="243"/>
      <c r="QY18" s="243"/>
      <c r="QZ18" s="243"/>
      <c r="RA18" s="243"/>
      <c r="RB18" s="243"/>
      <c r="RC18" s="243"/>
      <c r="RD18" s="243"/>
      <c r="RE18" s="243"/>
      <c r="RF18" s="243"/>
      <c r="RG18" s="243"/>
      <c r="RH18" s="243"/>
      <c r="RI18" s="243"/>
      <c r="RJ18" s="243"/>
      <c r="RK18" s="243"/>
      <c r="RL18" s="243"/>
      <c r="RM18" s="243"/>
      <c r="RN18" s="243"/>
      <c r="RO18" s="243"/>
      <c r="RP18" s="243"/>
      <c r="RQ18" s="243"/>
      <c r="RR18" s="243"/>
      <c r="RS18" s="243"/>
      <c r="RT18" s="243"/>
      <c r="RU18" s="243"/>
      <c r="RV18" s="243"/>
      <c r="RW18" s="243"/>
      <c r="RX18" s="243"/>
      <c r="RY18" s="243"/>
      <c r="RZ18" s="243"/>
      <c r="SA18" s="243"/>
      <c r="SB18" s="243"/>
      <c r="SC18" s="243"/>
      <c r="SD18" s="243"/>
      <c r="SE18" s="243"/>
      <c r="SF18" s="243"/>
      <c r="SG18" s="243"/>
      <c r="SH18" s="243"/>
      <c r="SI18" s="243"/>
      <c r="SJ18" s="243"/>
      <c r="SK18" s="243"/>
      <c r="SL18" s="243"/>
      <c r="SM18" s="243"/>
      <c r="SN18" s="243"/>
      <c r="SO18" s="243"/>
      <c r="SP18" s="243"/>
      <c r="SQ18" s="243"/>
      <c r="SR18" s="243"/>
      <c r="SS18" s="243"/>
      <c r="ST18" s="243"/>
      <c r="SU18" s="243"/>
      <c r="SV18" s="243"/>
      <c r="SW18" s="243"/>
      <c r="SX18" s="243"/>
      <c r="SY18" s="243"/>
      <c r="SZ18" s="243"/>
      <c r="TA18" s="243"/>
      <c r="TB18" s="243"/>
      <c r="TC18" s="243"/>
      <c r="TD18" s="243"/>
      <c r="TE18" s="243"/>
      <c r="TF18" s="243"/>
      <c r="TG18" s="243"/>
      <c r="TH18" s="243"/>
      <c r="TI18" s="243"/>
      <c r="TJ18" s="243"/>
      <c r="TK18" s="243"/>
      <c r="TL18" s="243"/>
      <c r="TM18" s="243"/>
      <c r="TN18" s="243"/>
      <c r="TO18" s="243"/>
      <c r="TP18" s="243"/>
      <c r="TQ18" s="243"/>
      <c r="TR18" s="243"/>
      <c r="TS18" s="243"/>
      <c r="TT18" s="243"/>
      <c r="TU18" s="243"/>
      <c r="TV18" s="243"/>
      <c r="TW18" s="243"/>
      <c r="TX18" s="243"/>
      <c r="TY18" s="243"/>
      <c r="TZ18" s="243"/>
      <c r="UA18" s="243"/>
      <c r="UB18" s="243"/>
      <c r="UC18" s="243"/>
      <c r="UD18" s="243"/>
      <c r="UE18" s="243"/>
      <c r="UF18" s="243"/>
      <c r="UG18" s="243"/>
      <c r="UH18" s="243"/>
      <c r="UI18" s="243"/>
      <c r="UJ18" s="243"/>
      <c r="UK18" s="243"/>
      <c r="UL18" s="243"/>
      <c r="UM18" s="243"/>
      <c r="UN18" s="243"/>
      <c r="UO18" s="243"/>
      <c r="UP18" s="243"/>
      <c r="UQ18" s="243"/>
      <c r="UR18" s="243"/>
      <c r="US18" s="243"/>
      <c r="UT18" s="243"/>
      <c r="UU18" s="243"/>
      <c r="UV18" s="243"/>
      <c r="UW18" s="243"/>
      <c r="UX18" s="243"/>
      <c r="UY18" s="243"/>
      <c r="UZ18" s="243"/>
      <c r="VA18" s="243"/>
      <c r="VB18" s="243"/>
      <c r="VC18" s="243"/>
      <c r="VD18" s="243"/>
      <c r="VE18" s="243"/>
      <c r="VF18" s="243"/>
      <c r="VG18" s="243"/>
      <c r="VH18" s="243"/>
      <c r="VI18" s="243"/>
      <c r="VJ18" s="243"/>
      <c r="VK18" s="243"/>
      <c r="VL18" s="243"/>
      <c r="VM18" s="243"/>
      <c r="VN18" s="243"/>
      <c r="VO18" s="243"/>
      <c r="VP18" s="243"/>
      <c r="VQ18" s="243"/>
      <c r="VR18" s="243"/>
      <c r="VS18" s="243"/>
      <c r="VT18" s="243"/>
      <c r="VU18" s="243"/>
      <c r="VV18" s="243"/>
      <c r="VW18" s="243"/>
      <c r="VX18" s="243"/>
      <c r="VY18" s="243"/>
      <c r="VZ18" s="243"/>
      <c r="WA18" s="243"/>
      <c r="WB18" s="243"/>
      <c r="WC18" s="243"/>
      <c r="WD18" s="243"/>
      <c r="WE18" s="243"/>
      <c r="WF18" s="243"/>
      <c r="WG18" s="243"/>
      <c r="WH18" s="243"/>
      <c r="WI18" s="243"/>
      <c r="WJ18" s="243"/>
      <c r="WK18" s="243"/>
      <c r="WL18" s="243"/>
      <c r="WM18" s="243"/>
      <c r="WN18" s="243"/>
      <c r="WO18" s="243"/>
      <c r="WP18" s="243"/>
      <c r="WQ18" s="243"/>
      <c r="WR18" s="243"/>
      <c r="WS18" s="243"/>
      <c r="WT18" s="243"/>
      <c r="WU18" s="243"/>
      <c r="WV18" s="243"/>
      <c r="WW18" s="243"/>
      <c r="WX18" s="243"/>
      <c r="WY18" s="243"/>
      <c r="WZ18" s="243"/>
      <c r="XA18" s="243"/>
      <c r="XB18" s="243"/>
      <c r="XC18" s="243"/>
      <c r="XD18" s="243"/>
      <c r="XE18" s="243"/>
      <c r="XF18" s="243"/>
      <c r="XG18" s="243"/>
      <c r="XH18" s="243"/>
      <c r="XI18" s="243"/>
      <c r="XJ18" s="243"/>
      <c r="XK18" s="243"/>
      <c r="XL18" s="243"/>
      <c r="XM18" s="243"/>
      <c r="XN18" s="243"/>
      <c r="XO18" s="243"/>
      <c r="XP18" s="243"/>
      <c r="XQ18" s="243"/>
      <c r="XR18" s="243"/>
      <c r="XS18" s="243"/>
      <c r="XT18" s="243"/>
      <c r="XU18" s="243"/>
      <c r="XV18" s="243"/>
      <c r="XW18" s="243"/>
      <c r="XX18" s="243"/>
      <c r="XY18" s="243"/>
      <c r="XZ18" s="243"/>
      <c r="YA18" s="243"/>
      <c r="YB18" s="243"/>
      <c r="YC18" s="243"/>
      <c r="YD18" s="243"/>
      <c r="YE18" s="243"/>
      <c r="YF18" s="243"/>
      <c r="YG18" s="243"/>
      <c r="YH18" s="243"/>
      <c r="YI18" s="243"/>
      <c r="YJ18" s="243"/>
      <c r="YK18" s="243"/>
      <c r="YL18" s="243"/>
      <c r="YM18" s="243"/>
      <c r="YN18" s="243"/>
      <c r="YO18" s="243"/>
      <c r="YP18" s="243"/>
      <c r="YQ18" s="243"/>
      <c r="YR18" s="243"/>
      <c r="YS18" s="243"/>
      <c r="YT18" s="243"/>
      <c r="YU18" s="243"/>
      <c r="YV18" s="243"/>
      <c r="YW18" s="243"/>
      <c r="YX18" s="243"/>
      <c r="YY18" s="243"/>
      <c r="YZ18" s="243"/>
      <c r="ZA18" s="243"/>
      <c r="ZB18" s="243"/>
      <c r="ZC18" s="243"/>
      <c r="ZD18" s="243"/>
      <c r="ZE18" s="243"/>
      <c r="ZF18" s="243"/>
      <c r="ZG18" s="243"/>
      <c r="ZH18" s="243"/>
      <c r="ZI18" s="243"/>
      <c r="ZJ18" s="243"/>
      <c r="ZK18" s="243"/>
      <c r="ZL18" s="243"/>
      <c r="ZM18" s="243"/>
      <c r="ZN18" s="243"/>
      <c r="ZO18" s="243"/>
      <c r="ZP18" s="243"/>
      <c r="ZQ18" s="243"/>
      <c r="ZR18" s="243"/>
      <c r="ZS18" s="243"/>
      <c r="ZT18" s="243"/>
      <c r="ZU18" s="243"/>
      <c r="ZV18" s="243"/>
      <c r="ZW18" s="243"/>
      <c r="ZX18" s="243"/>
      <c r="ZY18" s="243"/>
      <c r="ZZ18" s="243"/>
      <c r="AAA18" s="243"/>
      <c r="AAB18" s="243"/>
      <c r="AAC18" s="243"/>
      <c r="AAD18" s="243"/>
      <c r="AAE18" s="243"/>
      <c r="AAF18" s="243"/>
      <c r="AAG18" s="243"/>
      <c r="AAH18" s="243"/>
      <c r="AAI18" s="243"/>
      <c r="AAJ18" s="243"/>
      <c r="AAK18" s="243"/>
      <c r="AAL18" s="243"/>
      <c r="AAM18" s="243"/>
      <c r="AAN18" s="243"/>
      <c r="AAO18" s="243"/>
      <c r="AAP18" s="243"/>
      <c r="AAQ18" s="243"/>
      <c r="AAR18" s="243"/>
      <c r="AAS18" s="243"/>
      <c r="AAT18" s="243"/>
      <c r="AAU18" s="243"/>
      <c r="AAV18" s="243"/>
      <c r="AAW18" s="243"/>
      <c r="AAX18" s="243"/>
      <c r="AAY18" s="243"/>
      <c r="AAZ18" s="243"/>
      <c r="ABA18" s="243"/>
      <c r="ABB18" s="243"/>
      <c r="ABC18" s="243"/>
      <c r="ABD18" s="243"/>
    </row>
    <row r="19" spans="1:732" s="443" customFormat="1" ht="28.5" customHeight="1">
      <c r="A19" s="410" t="s">
        <v>220</v>
      </c>
      <c r="B19" s="429" t="s">
        <v>167</v>
      </c>
      <c r="C19" s="429" t="s">
        <v>120</v>
      </c>
      <c r="D19" s="429" t="s">
        <v>116</v>
      </c>
      <c r="E19" s="430">
        <v>8</v>
      </c>
      <c r="F19" s="431" t="s">
        <v>179</v>
      </c>
      <c r="G19" s="431"/>
      <c r="H19" s="414">
        <v>42</v>
      </c>
      <c r="I19" s="414"/>
      <c r="J19" s="414"/>
      <c r="K19" s="414"/>
      <c r="L19" s="414"/>
      <c r="M19" s="414"/>
      <c r="N19" s="442">
        <v>42</v>
      </c>
      <c r="O19" s="416"/>
      <c r="P19" s="417"/>
      <c r="Q19" s="416">
        <v>42</v>
      </c>
      <c r="R19" s="418">
        <v>42</v>
      </c>
      <c r="S19" s="419">
        <v>40</v>
      </c>
      <c r="T19" s="419">
        <v>2</v>
      </c>
      <c r="U19" s="419" t="s">
        <v>125</v>
      </c>
      <c r="V19" s="420">
        <v>42</v>
      </c>
      <c r="W19" s="421" t="s">
        <v>123</v>
      </c>
      <c r="X19" s="432" t="s">
        <v>146</v>
      </c>
      <c r="Y19" s="433"/>
      <c r="Z19" s="433"/>
      <c r="AA19" s="433"/>
      <c r="AB19" s="433"/>
      <c r="AC19" s="433"/>
      <c r="AD19" s="434">
        <v>0</v>
      </c>
      <c r="AE19" s="435"/>
      <c r="AF19" s="435">
        <v>42</v>
      </c>
      <c r="AG19" s="425"/>
      <c r="AH19" s="425"/>
      <c r="AI19" s="425"/>
      <c r="AJ19" s="436">
        <v>42</v>
      </c>
      <c r="AK19" s="427">
        <v>0.88500000000000001</v>
      </c>
      <c r="AL19" s="427"/>
      <c r="AM19" s="427"/>
      <c r="AN19" s="427"/>
      <c r="AO19" s="427"/>
      <c r="AP19" s="428">
        <v>0.88500000000000001</v>
      </c>
      <c r="AQ19" s="443" t="s">
        <v>186</v>
      </c>
    </row>
    <row r="20" spans="1:732" s="443" customFormat="1" ht="28.5" customHeight="1">
      <c r="A20" s="410" t="s">
        <v>274</v>
      </c>
      <c r="B20" s="429" t="s">
        <v>223</v>
      </c>
      <c r="C20" s="429" t="s">
        <v>120</v>
      </c>
      <c r="D20" s="429" t="s">
        <v>117</v>
      </c>
      <c r="E20" s="430">
        <v>8</v>
      </c>
      <c r="F20" s="431" t="s">
        <v>119</v>
      </c>
      <c r="G20" s="431" t="s">
        <v>211</v>
      </c>
      <c r="H20" s="414">
        <v>23</v>
      </c>
      <c r="I20" s="414"/>
      <c r="J20" s="414"/>
      <c r="K20" s="414"/>
      <c r="L20" s="414"/>
      <c r="M20" s="414"/>
      <c r="N20" s="442">
        <v>23</v>
      </c>
      <c r="O20" s="416"/>
      <c r="P20" s="417"/>
      <c r="Q20" s="416">
        <v>23</v>
      </c>
      <c r="R20" s="418">
        <v>23</v>
      </c>
      <c r="S20" s="419">
        <v>17</v>
      </c>
      <c r="T20" s="419">
        <v>6</v>
      </c>
      <c r="U20" s="419" t="s">
        <v>126</v>
      </c>
      <c r="V20" s="420">
        <v>23</v>
      </c>
      <c r="W20" s="421" t="s">
        <v>123</v>
      </c>
      <c r="X20" s="432" t="s">
        <v>160</v>
      </c>
      <c r="Y20" s="433">
        <v>23</v>
      </c>
      <c r="Z20" s="433"/>
      <c r="AA20" s="433"/>
      <c r="AB20" s="433"/>
      <c r="AC20" s="433"/>
      <c r="AD20" s="434">
        <v>23</v>
      </c>
      <c r="AE20" s="435"/>
      <c r="AF20" s="435">
        <v>23</v>
      </c>
      <c r="AG20" s="425"/>
      <c r="AH20" s="425"/>
      <c r="AI20" s="425"/>
      <c r="AJ20" s="436">
        <v>23</v>
      </c>
      <c r="AK20" s="427">
        <v>1.2190000000000001</v>
      </c>
      <c r="AL20" s="427">
        <v>1.2190000000000001</v>
      </c>
      <c r="AM20" s="427"/>
      <c r="AN20" s="427"/>
      <c r="AO20" s="427"/>
      <c r="AP20" s="428">
        <v>2.4380000000000002</v>
      </c>
    </row>
    <row r="21" spans="1:732" s="446" customFormat="1" ht="57" customHeight="1">
      <c r="A21" s="410" t="s">
        <v>269</v>
      </c>
      <c r="B21" s="429" t="s">
        <v>152</v>
      </c>
      <c r="C21" s="429" t="s">
        <v>131</v>
      </c>
      <c r="D21" s="429" t="s">
        <v>116</v>
      </c>
      <c r="E21" s="430">
        <v>5</v>
      </c>
      <c r="F21" s="431" t="s">
        <v>118</v>
      </c>
      <c r="G21" s="431" t="s">
        <v>211</v>
      </c>
      <c r="H21" s="414">
        <v>28</v>
      </c>
      <c r="I21" s="414"/>
      <c r="J21" s="414"/>
      <c r="K21" s="414"/>
      <c r="L21" s="414"/>
      <c r="M21" s="414"/>
      <c r="N21" s="415">
        <v>28</v>
      </c>
      <c r="O21" s="416"/>
      <c r="P21" s="417"/>
      <c r="Q21" s="416">
        <v>28</v>
      </c>
      <c r="R21" s="418">
        <v>28</v>
      </c>
      <c r="S21" s="419">
        <v>28</v>
      </c>
      <c r="T21" s="419"/>
      <c r="U21" s="419"/>
      <c r="V21" s="420">
        <v>28</v>
      </c>
      <c r="W21" s="421" t="s">
        <v>123</v>
      </c>
      <c r="X21" s="422" t="s">
        <v>159</v>
      </c>
      <c r="Y21" s="423"/>
      <c r="Z21" s="423"/>
      <c r="AA21" s="423"/>
      <c r="AB21" s="444"/>
      <c r="AC21" s="423"/>
      <c r="AD21" s="424">
        <v>0</v>
      </c>
      <c r="AE21" s="439"/>
      <c r="AF21" s="439">
        <v>28</v>
      </c>
      <c r="AG21" s="439"/>
      <c r="AH21" s="439"/>
      <c r="AI21" s="439"/>
      <c r="AJ21" s="426">
        <v>28</v>
      </c>
      <c r="AK21" s="427">
        <v>1.7549999999999999</v>
      </c>
      <c r="AL21" s="427"/>
      <c r="AM21" s="427"/>
      <c r="AN21" s="427"/>
      <c r="AO21" s="427"/>
      <c r="AP21" s="428">
        <v>1.7549999999999999</v>
      </c>
      <c r="AQ21" s="445"/>
      <c r="AR21" s="445"/>
      <c r="AS21" s="445"/>
      <c r="AT21" s="445"/>
      <c r="AU21" s="445"/>
      <c r="AV21" s="445"/>
      <c r="AW21" s="445"/>
      <c r="AX21" s="445"/>
      <c r="AY21" s="445"/>
      <c r="AZ21" s="445"/>
      <c r="BA21" s="445"/>
      <c r="BB21" s="445"/>
      <c r="BC21" s="445"/>
      <c r="BD21" s="445"/>
      <c r="BE21" s="445"/>
      <c r="BF21" s="445"/>
      <c r="BG21" s="445"/>
      <c r="BH21" s="445"/>
      <c r="BI21" s="445"/>
      <c r="BJ21" s="445"/>
      <c r="BK21" s="445"/>
      <c r="BL21" s="445"/>
      <c r="BM21" s="445"/>
      <c r="BN21" s="445"/>
      <c r="BO21" s="445"/>
      <c r="BP21" s="445"/>
      <c r="BQ21" s="445"/>
      <c r="BR21" s="445"/>
      <c r="BS21" s="445"/>
      <c r="BT21" s="445"/>
      <c r="BU21" s="445"/>
      <c r="BV21" s="445"/>
      <c r="BW21" s="445"/>
      <c r="BX21" s="445"/>
      <c r="BY21" s="445"/>
      <c r="BZ21" s="445"/>
      <c r="CA21" s="445"/>
      <c r="CB21" s="445"/>
      <c r="CC21" s="445"/>
      <c r="CD21" s="445"/>
      <c r="CE21" s="445"/>
      <c r="CF21" s="445"/>
      <c r="CG21" s="445"/>
      <c r="CH21" s="445"/>
      <c r="CI21" s="445"/>
      <c r="CJ21" s="445"/>
      <c r="CK21" s="445"/>
      <c r="CL21" s="445"/>
      <c r="CM21" s="445"/>
      <c r="CN21" s="445"/>
      <c r="CO21" s="445"/>
      <c r="CP21" s="445"/>
      <c r="CQ21" s="445"/>
      <c r="CR21" s="445"/>
      <c r="CS21" s="445"/>
      <c r="CT21" s="445"/>
      <c r="CU21" s="445"/>
      <c r="CV21" s="445"/>
      <c r="CW21" s="445"/>
      <c r="CX21" s="445"/>
      <c r="CY21" s="445"/>
      <c r="CZ21" s="445"/>
      <c r="DA21" s="445"/>
      <c r="DB21" s="445"/>
      <c r="DC21" s="445"/>
      <c r="DD21" s="445"/>
      <c r="DE21" s="445"/>
      <c r="DF21" s="445"/>
      <c r="DG21" s="445"/>
      <c r="DH21" s="445"/>
      <c r="DI21" s="445"/>
      <c r="DJ21" s="445"/>
      <c r="DK21" s="445"/>
      <c r="DL21" s="445"/>
      <c r="DM21" s="445"/>
      <c r="DN21" s="445"/>
      <c r="DO21" s="445"/>
      <c r="DP21" s="445"/>
      <c r="DQ21" s="445"/>
      <c r="DR21" s="445"/>
      <c r="DS21" s="445"/>
      <c r="DT21" s="445"/>
      <c r="DU21" s="445"/>
      <c r="DV21" s="445"/>
      <c r="DW21" s="445"/>
      <c r="DX21" s="445"/>
      <c r="DY21" s="445"/>
      <c r="DZ21" s="445"/>
      <c r="EA21" s="445"/>
      <c r="EB21" s="445"/>
      <c r="EC21" s="445"/>
      <c r="ED21" s="445"/>
      <c r="EE21" s="445"/>
      <c r="EF21" s="445"/>
      <c r="EG21" s="445"/>
      <c r="EH21" s="445"/>
      <c r="EI21" s="445"/>
      <c r="EJ21" s="445"/>
      <c r="EK21" s="445"/>
      <c r="EL21" s="445"/>
      <c r="EM21" s="445"/>
      <c r="EN21" s="445"/>
      <c r="EO21" s="445"/>
      <c r="EP21" s="445"/>
      <c r="EQ21" s="445"/>
      <c r="ER21" s="445"/>
      <c r="ES21" s="445"/>
      <c r="ET21" s="445"/>
      <c r="EU21" s="445"/>
      <c r="EV21" s="445"/>
      <c r="EW21" s="445"/>
      <c r="EX21" s="445"/>
      <c r="EY21" s="445"/>
      <c r="EZ21" s="445"/>
      <c r="FA21" s="445"/>
      <c r="FB21" s="445"/>
      <c r="FC21" s="445"/>
      <c r="FD21" s="445"/>
      <c r="FE21" s="445"/>
      <c r="FF21" s="445"/>
      <c r="FG21" s="445"/>
      <c r="FH21" s="445"/>
      <c r="FI21" s="445"/>
      <c r="FJ21" s="445"/>
      <c r="FK21" s="445"/>
      <c r="FL21" s="445"/>
      <c r="FM21" s="445"/>
      <c r="FN21" s="445"/>
      <c r="FO21" s="445"/>
      <c r="FP21" s="445"/>
      <c r="FQ21" s="445"/>
      <c r="FR21" s="445"/>
      <c r="FS21" s="445"/>
      <c r="FT21" s="445"/>
      <c r="FU21" s="445"/>
      <c r="FV21" s="445"/>
      <c r="FW21" s="445"/>
      <c r="FX21" s="445"/>
      <c r="FY21" s="445"/>
      <c r="FZ21" s="445"/>
      <c r="GA21" s="445"/>
      <c r="GB21" s="445"/>
      <c r="GC21" s="445"/>
      <c r="GD21" s="445"/>
      <c r="GE21" s="445"/>
      <c r="GF21" s="445"/>
      <c r="GG21" s="445"/>
      <c r="GH21" s="445"/>
      <c r="GI21" s="445"/>
      <c r="GJ21" s="445"/>
      <c r="GK21" s="445"/>
      <c r="GL21" s="445"/>
      <c r="GM21" s="445"/>
      <c r="GN21" s="445"/>
      <c r="GO21" s="445"/>
      <c r="GP21" s="445"/>
      <c r="GQ21" s="445"/>
      <c r="GR21" s="445"/>
      <c r="GS21" s="445"/>
      <c r="GT21" s="445"/>
      <c r="GU21" s="445"/>
      <c r="GV21" s="445"/>
      <c r="GW21" s="445"/>
      <c r="GX21" s="445"/>
      <c r="GY21" s="445"/>
      <c r="GZ21" s="445"/>
      <c r="HA21" s="445"/>
      <c r="HB21" s="445"/>
      <c r="HC21" s="445"/>
      <c r="HD21" s="445"/>
      <c r="HE21" s="445"/>
      <c r="HF21" s="445"/>
      <c r="HG21" s="445"/>
      <c r="HH21" s="445"/>
      <c r="HI21" s="445"/>
      <c r="HJ21" s="445"/>
      <c r="HK21" s="445"/>
      <c r="HL21" s="445"/>
      <c r="HM21" s="445"/>
      <c r="HN21" s="445"/>
      <c r="HO21" s="445"/>
      <c r="HP21" s="445"/>
      <c r="HQ21" s="445"/>
      <c r="HR21" s="445"/>
      <c r="HS21" s="445"/>
      <c r="HT21" s="445"/>
      <c r="HU21" s="445"/>
      <c r="HV21" s="445"/>
      <c r="HW21" s="445"/>
      <c r="HX21" s="445"/>
      <c r="HY21" s="445"/>
      <c r="HZ21" s="445"/>
      <c r="IA21" s="445"/>
      <c r="IB21" s="445"/>
      <c r="IC21" s="445"/>
      <c r="ID21" s="445"/>
      <c r="IE21" s="445"/>
      <c r="IF21" s="445"/>
      <c r="IG21" s="445"/>
      <c r="IH21" s="445"/>
      <c r="II21" s="445"/>
      <c r="IJ21" s="445"/>
      <c r="IK21" s="445"/>
      <c r="IL21" s="445"/>
      <c r="IM21" s="445"/>
      <c r="IN21" s="445"/>
      <c r="IO21" s="445"/>
      <c r="IP21" s="445"/>
      <c r="IQ21" s="445"/>
      <c r="IR21" s="445"/>
      <c r="IS21" s="445"/>
      <c r="IT21" s="445"/>
      <c r="IU21" s="445"/>
      <c r="IV21" s="445"/>
      <c r="IW21" s="445"/>
      <c r="IX21" s="445"/>
      <c r="IY21" s="445"/>
      <c r="IZ21" s="445"/>
      <c r="JA21" s="445"/>
      <c r="JB21" s="445"/>
      <c r="JC21" s="445"/>
      <c r="JD21" s="445"/>
      <c r="JE21" s="445"/>
      <c r="JF21" s="445"/>
      <c r="JG21" s="445"/>
      <c r="JH21" s="445"/>
      <c r="JI21" s="445"/>
      <c r="JJ21" s="445"/>
      <c r="JK21" s="445"/>
      <c r="JL21" s="445"/>
      <c r="JM21" s="445"/>
      <c r="JN21" s="445"/>
      <c r="JO21" s="445"/>
      <c r="JP21" s="445"/>
      <c r="JQ21" s="445"/>
      <c r="JR21" s="445"/>
      <c r="JS21" s="445"/>
      <c r="JT21" s="445"/>
      <c r="JU21" s="445"/>
      <c r="JV21" s="445"/>
      <c r="JW21" s="445"/>
      <c r="JX21" s="445"/>
      <c r="JY21" s="445"/>
      <c r="JZ21" s="445"/>
      <c r="KA21" s="445"/>
      <c r="KB21" s="445"/>
      <c r="KC21" s="445"/>
      <c r="KD21" s="445"/>
      <c r="KE21" s="445"/>
      <c r="KF21" s="445"/>
      <c r="KG21" s="445"/>
      <c r="KH21" s="445"/>
      <c r="KI21" s="445"/>
      <c r="KJ21" s="445"/>
      <c r="KK21" s="445"/>
      <c r="KL21" s="445"/>
      <c r="KM21" s="445"/>
      <c r="KN21" s="445"/>
      <c r="KO21" s="445"/>
      <c r="KP21" s="445"/>
      <c r="KQ21" s="445"/>
      <c r="KR21" s="445"/>
      <c r="KS21" s="445"/>
      <c r="KT21" s="445"/>
      <c r="KU21" s="445"/>
      <c r="KV21" s="445"/>
      <c r="KW21" s="445"/>
      <c r="KX21" s="445"/>
      <c r="KY21" s="445"/>
      <c r="KZ21" s="445"/>
      <c r="LA21" s="445"/>
      <c r="LB21" s="445"/>
      <c r="LC21" s="445"/>
      <c r="LD21" s="445"/>
      <c r="LE21" s="445"/>
      <c r="LF21" s="445"/>
      <c r="LG21" s="445"/>
      <c r="LH21" s="445"/>
      <c r="LI21" s="445"/>
      <c r="LJ21" s="445"/>
      <c r="LK21" s="445"/>
      <c r="LL21" s="445"/>
      <c r="LM21" s="445"/>
      <c r="LN21" s="445"/>
      <c r="LO21" s="445"/>
      <c r="LP21" s="445"/>
      <c r="LQ21" s="445"/>
      <c r="LR21" s="445"/>
      <c r="LS21" s="445"/>
      <c r="LT21" s="445"/>
      <c r="LU21" s="445"/>
      <c r="LV21" s="445"/>
      <c r="LW21" s="445"/>
      <c r="LX21" s="445"/>
      <c r="LY21" s="445"/>
      <c r="LZ21" s="445"/>
      <c r="MA21" s="445"/>
      <c r="MB21" s="445"/>
      <c r="MC21" s="445"/>
      <c r="MD21" s="445"/>
      <c r="ME21" s="445"/>
      <c r="MF21" s="445"/>
      <c r="MG21" s="445"/>
      <c r="MH21" s="445"/>
      <c r="MI21" s="445"/>
      <c r="MJ21" s="445"/>
      <c r="MK21" s="445"/>
      <c r="ML21" s="445"/>
      <c r="MM21" s="445"/>
      <c r="MN21" s="445"/>
      <c r="MO21" s="445"/>
      <c r="MP21" s="445"/>
      <c r="MQ21" s="445"/>
      <c r="MR21" s="445"/>
      <c r="MS21" s="445"/>
      <c r="MT21" s="445"/>
      <c r="MU21" s="445"/>
      <c r="MV21" s="445"/>
      <c r="MW21" s="445"/>
      <c r="MX21" s="445"/>
      <c r="MY21" s="445"/>
      <c r="MZ21" s="445"/>
      <c r="NA21" s="445"/>
      <c r="NB21" s="445"/>
      <c r="NC21" s="445"/>
      <c r="ND21" s="445"/>
      <c r="NE21" s="445"/>
      <c r="NF21" s="445"/>
      <c r="NG21" s="445"/>
      <c r="NH21" s="445"/>
      <c r="NI21" s="445"/>
      <c r="NJ21" s="445"/>
      <c r="NK21" s="445"/>
      <c r="NL21" s="445"/>
      <c r="NM21" s="445"/>
      <c r="NN21" s="445"/>
      <c r="NO21" s="445"/>
      <c r="NP21" s="445"/>
      <c r="NQ21" s="445"/>
      <c r="NR21" s="445"/>
      <c r="NS21" s="445"/>
      <c r="NT21" s="445"/>
      <c r="NU21" s="445"/>
      <c r="NV21" s="445"/>
      <c r="NW21" s="445"/>
      <c r="NX21" s="445"/>
      <c r="NY21" s="445"/>
      <c r="NZ21" s="445"/>
      <c r="OA21" s="445"/>
      <c r="OB21" s="445"/>
      <c r="OC21" s="445"/>
      <c r="OD21" s="445"/>
      <c r="OE21" s="445"/>
      <c r="OF21" s="445"/>
      <c r="OG21" s="445"/>
      <c r="OH21" s="445"/>
      <c r="OI21" s="445"/>
      <c r="OJ21" s="445"/>
      <c r="OK21" s="445"/>
      <c r="OL21" s="445"/>
      <c r="OM21" s="445"/>
      <c r="ON21" s="445"/>
      <c r="OO21" s="445"/>
      <c r="OP21" s="445"/>
      <c r="OQ21" s="445"/>
      <c r="OR21" s="445"/>
      <c r="OS21" s="445"/>
      <c r="OT21" s="445"/>
      <c r="OU21" s="445"/>
      <c r="OV21" s="445"/>
      <c r="OW21" s="445"/>
      <c r="OX21" s="445"/>
      <c r="OY21" s="445"/>
      <c r="OZ21" s="445"/>
      <c r="PA21" s="445"/>
      <c r="PB21" s="445"/>
      <c r="PC21" s="445"/>
      <c r="PD21" s="445"/>
      <c r="PE21" s="445"/>
      <c r="PF21" s="445"/>
      <c r="PG21" s="445"/>
      <c r="PH21" s="445"/>
      <c r="PI21" s="445"/>
      <c r="PJ21" s="445"/>
      <c r="PK21" s="445"/>
      <c r="PL21" s="445"/>
      <c r="PM21" s="445"/>
      <c r="PN21" s="445"/>
      <c r="PO21" s="445"/>
      <c r="PP21" s="445"/>
      <c r="PQ21" s="445"/>
      <c r="PR21" s="445"/>
      <c r="PS21" s="445"/>
      <c r="PT21" s="445"/>
      <c r="PU21" s="445"/>
      <c r="PV21" s="445"/>
      <c r="PW21" s="445"/>
      <c r="PX21" s="445"/>
      <c r="PY21" s="445"/>
      <c r="PZ21" s="445"/>
      <c r="QA21" s="445"/>
      <c r="QB21" s="445"/>
      <c r="QC21" s="445"/>
      <c r="QD21" s="445"/>
      <c r="QE21" s="445"/>
      <c r="QF21" s="445"/>
      <c r="QG21" s="445"/>
      <c r="QH21" s="445"/>
      <c r="QI21" s="445"/>
      <c r="QJ21" s="445"/>
      <c r="QK21" s="445"/>
      <c r="QL21" s="445"/>
      <c r="QM21" s="445"/>
      <c r="QN21" s="445"/>
      <c r="QO21" s="445"/>
      <c r="QP21" s="445"/>
      <c r="QQ21" s="445"/>
      <c r="QR21" s="445"/>
      <c r="QS21" s="445"/>
      <c r="QT21" s="445"/>
      <c r="QU21" s="445"/>
      <c r="QV21" s="445"/>
      <c r="QW21" s="445"/>
      <c r="QX21" s="445"/>
      <c r="QY21" s="445"/>
      <c r="QZ21" s="445"/>
      <c r="RA21" s="445"/>
      <c r="RB21" s="445"/>
      <c r="RC21" s="445"/>
      <c r="RD21" s="445"/>
      <c r="RE21" s="445"/>
      <c r="RF21" s="445"/>
      <c r="RG21" s="445"/>
      <c r="RH21" s="445"/>
      <c r="RI21" s="445"/>
      <c r="RJ21" s="445"/>
      <c r="RK21" s="445"/>
      <c r="RL21" s="445"/>
      <c r="RM21" s="445"/>
      <c r="RN21" s="445"/>
      <c r="RO21" s="445"/>
      <c r="RP21" s="445"/>
      <c r="RQ21" s="445"/>
      <c r="RR21" s="445"/>
      <c r="RS21" s="445"/>
      <c r="RT21" s="445"/>
      <c r="RU21" s="445"/>
      <c r="RV21" s="445"/>
      <c r="RW21" s="445"/>
      <c r="RX21" s="445"/>
      <c r="RY21" s="445"/>
      <c r="RZ21" s="445"/>
      <c r="SA21" s="445"/>
      <c r="SB21" s="445"/>
      <c r="SC21" s="445"/>
      <c r="SD21" s="445"/>
      <c r="SE21" s="445"/>
      <c r="SF21" s="445"/>
      <c r="SG21" s="445"/>
      <c r="SH21" s="445"/>
      <c r="SI21" s="445"/>
      <c r="SJ21" s="445"/>
      <c r="SK21" s="445"/>
      <c r="SL21" s="445"/>
      <c r="SM21" s="445"/>
      <c r="SN21" s="445"/>
      <c r="SO21" s="445"/>
      <c r="SP21" s="445"/>
      <c r="SQ21" s="445"/>
      <c r="SR21" s="445"/>
      <c r="SS21" s="445"/>
      <c r="ST21" s="445"/>
      <c r="SU21" s="445"/>
      <c r="SV21" s="445"/>
      <c r="SW21" s="445"/>
      <c r="SX21" s="445"/>
      <c r="SY21" s="445"/>
      <c r="SZ21" s="445"/>
      <c r="TA21" s="445"/>
      <c r="TB21" s="445"/>
      <c r="TC21" s="445"/>
      <c r="TD21" s="445"/>
      <c r="TE21" s="445"/>
      <c r="TF21" s="445"/>
      <c r="TG21" s="445"/>
      <c r="TH21" s="445"/>
      <c r="TI21" s="445"/>
      <c r="TJ21" s="445"/>
      <c r="TK21" s="445"/>
      <c r="TL21" s="445"/>
      <c r="TM21" s="445"/>
      <c r="TN21" s="445"/>
      <c r="TO21" s="445"/>
      <c r="TP21" s="445"/>
      <c r="TQ21" s="445"/>
      <c r="TR21" s="445"/>
      <c r="TS21" s="445"/>
      <c r="TT21" s="445"/>
      <c r="TU21" s="445"/>
      <c r="TV21" s="445"/>
      <c r="TW21" s="445"/>
      <c r="TX21" s="445"/>
      <c r="TY21" s="445"/>
      <c r="TZ21" s="445"/>
      <c r="UA21" s="445"/>
      <c r="UB21" s="445"/>
      <c r="UC21" s="445"/>
      <c r="UD21" s="445"/>
      <c r="UE21" s="445"/>
      <c r="UF21" s="445"/>
      <c r="UG21" s="445"/>
      <c r="UH21" s="445"/>
      <c r="UI21" s="445"/>
      <c r="UJ21" s="445"/>
      <c r="UK21" s="445"/>
      <c r="UL21" s="445"/>
      <c r="UM21" s="445"/>
      <c r="UN21" s="445"/>
      <c r="UO21" s="445"/>
      <c r="UP21" s="445"/>
      <c r="UQ21" s="445"/>
      <c r="UR21" s="445"/>
      <c r="US21" s="445"/>
      <c r="UT21" s="445"/>
      <c r="UU21" s="445"/>
      <c r="UV21" s="445"/>
      <c r="UW21" s="445"/>
      <c r="UX21" s="445"/>
      <c r="UY21" s="445"/>
      <c r="UZ21" s="445"/>
      <c r="VA21" s="445"/>
      <c r="VB21" s="445"/>
      <c r="VC21" s="445"/>
      <c r="VD21" s="445"/>
      <c r="VE21" s="445"/>
      <c r="VF21" s="445"/>
      <c r="VG21" s="445"/>
      <c r="VH21" s="445"/>
      <c r="VI21" s="445"/>
      <c r="VJ21" s="445"/>
      <c r="VK21" s="445"/>
      <c r="VL21" s="445"/>
      <c r="VM21" s="445"/>
      <c r="VN21" s="445"/>
      <c r="VO21" s="445"/>
      <c r="VP21" s="445"/>
      <c r="VQ21" s="445"/>
      <c r="VR21" s="445"/>
      <c r="VS21" s="445"/>
      <c r="VT21" s="445"/>
      <c r="VU21" s="445"/>
      <c r="VV21" s="445"/>
      <c r="VW21" s="445"/>
      <c r="VX21" s="445"/>
      <c r="VY21" s="445"/>
      <c r="VZ21" s="445"/>
      <c r="WA21" s="445"/>
      <c r="WB21" s="445"/>
      <c r="WC21" s="445"/>
      <c r="WD21" s="445"/>
      <c r="WE21" s="445"/>
      <c r="WF21" s="445"/>
      <c r="WG21" s="445"/>
      <c r="WH21" s="445"/>
      <c r="WI21" s="445"/>
      <c r="WJ21" s="445"/>
      <c r="WK21" s="445"/>
      <c r="WL21" s="445"/>
      <c r="WM21" s="445"/>
      <c r="WN21" s="445"/>
      <c r="WO21" s="445"/>
      <c r="WP21" s="445"/>
      <c r="WQ21" s="445"/>
      <c r="WR21" s="445"/>
      <c r="WS21" s="445"/>
      <c r="WT21" s="445"/>
      <c r="WU21" s="445"/>
      <c r="WV21" s="445"/>
      <c r="WW21" s="445"/>
      <c r="WX21" s="445"/>
      <c r="WY21" s="445"/>
      <c r="WZ21" s="445"/>
      <c r="XA21" s="445"/>
      <c r="XB21" s="445"/>
      <c r="XC21" s="445"/>
      <c r="XD21" s="445"/>
      <c r="XE21" s="445"/>
      <c r="XF21" s="445"/>
      <c r="XG21" s="445"/>
      <c r="XH21" s="445"/>
      <c r="XI21" s="445"/>
      <c r="XJ21" s="445"/>
      <c r="XK21" s="445"/>
      <c r="XL21" s="445"/>
      <c r="XM21" s="445"/>
      <c r="XN21" s="445"/>
      <c r="XO21" s="445"/>
      <c r="XP21" s="445"/>
      <c r="XQ21" s="445"/>
      <c r="XR21" s="445"/>
      <c r="XS21" s="445"/>
      <c r="XT21" s="445"/>
      <c r="XU21" s="445"/>
      <c r="XV21" s="445"/>
      <c r="XW21" s="445"/>
      <c r="XX21" s="445"/>
      <c r="XY21" s="445"/>
      <c r="XZ21" s="445"/>
      <c r="YA21" s="445"/>
      <c r="YB21" s="445"/>
      <c r="YC21" s="445"/>
      <c r="YD21" s="445"/>
      <c r="YE21" s="445"/>
      <c r="YF21" s="445"/>
      <c r="YG21" s="445"/>
      <c r="YH21" s="445"/>
      <c r="YI21" s="445"/>
      <c r="YJ21" s="445"/>
      <c r="YK21" s="445"/>
      <c r="YL21" s="445"/>
      <c r="YM21" s="445"/>
      <c r="YN21" s="445"/>
      <c r="YO21" s="445"/>
      <c r="YP21" s="445"/>
      <c r="YQ21" s="445"/>
      <c r="YR21" s="445"/>
      <c r="YS21" s="445"/>
      <c r="YT21" s="445"/>
      <c r="YU21" s="445"/>
      <c r="YV21" s="445"/>
      <c r="YW21" s="445"/>
      <c r="YX21" s="445"/>
      <c r="YY21" s="445"/>
      <c r="YZ21" s="445"/>
      <c r="ZA21" s="445"/>
      <c r="ZB21" s="445"/>
      <c r="ZC21" s="445"/>
      <c r="ZD21" s="445"/>
      <c r="ZE21" s="445"/>
      <c r="ZF21" s="445"/>
      <c r="ZG21" s="445"/>
      <c r="ZH21" s="445"/>
      <c r="ZI21" s="445"/>
      <c r="ZJ21" s="445"/>
      <c r="ZK21" s="445"/>
      <c r="ZL21" s="445"/>
      <c r="ZM21" s="445"/>
      <c r="ZN21" s="445"/>
      <c r="ZO21" s="445"/>
      <c r="ZP21" s="445"/>
      <c r="ZQ21" s="445"/>
      <c r="ZR21" s="445"/>
      <c r="ZS21" s="445"/>
      <c r="ZT21" s="445"/>
      <c r="ZU21" s="445"/>
      <c r="ZV21" s="445"/>
      <c r="ZW21" s="445"/>
      <c r="ZX21" s="445"/>
      <c r="ZY21" s="445"/>
      <c r="ZZ21" s="445"/>
      <c r="AAA21" s="445"/>
      <c r="AAB21" s="445"/>
      <c r="AAC21" s="445"/>
      <c r="AAD21" s="445"/>
      <c r="AAE21" s="445"/>
      <c r="AAF21" s="445"/>
      <c r="AAG21" s="445"/>
      <c r="AAH21" s="445"/>
      <c r="AAI21" s="445"/>
      <c r="AAJ21" s="445"/>
      <c r="AAK21" s="445"/>
      <c r="AAL21" s="445"/>
      <c r="AAM21" s="445"/>
      <c r="AAN21" s="445"/>
      <c r="AAO21" s="445"/>
      <c r="AAP21" s="445"/>
      <c r="AAQ21" s="445"/>
      <c r="AAR21" s="445"/>
      <c r="AAS21" s="445"/>
      <c r="AAT21" s="445"/>
      <c r="AAU21" s="445"/>
      <c r="AAV21" s="445"/>
      <c r="AAW21" s="445"/>
      <c r="AAX21" s="445"/>
      <c r="AAY21" s="445"/>
      <c r="AAZ21" s="445"/>
      <c r="ABA21" s="445"/>
      <c r="ABB21" s="445"/>
      <c r="ABC21" s="445"/>
      <c r="ABD21" s="445"/>
    </row>
    <row r="22" spans="1:732" s="193" customFormat="1" ht="28.5" customHeight="1">
      <c r="A22" s="410" t="s">
        <v>143</v>
      </c>
      <c r="B22" s="411" t="s">
        <v>243</v>
      </c>
      <c r="C22" s="411" t="s">
        <v>109</v>
      </c>
      <c r="D22" s="411" t="s">
        <v>116</v>
      </c>
      <c r="E22" s="412">
        <v>9</v>
      </c>
      <c r="F22" s="413" t="s">
        <v>119</v>
      </c>
      <c r="G22" s="413" t="s">
        <v>207</v>
      </c>
      <c r="H22" s="414">
        <v>51</v>
      </c>
      <c r="I22" s="414"/>
      <c r="J22" s="414"/>
      <c r="K22" s="414"/>
      <c r="L22" s="414"/>
      <c r="M22" s="414"/>
      <c r="N22" s="415">
        <v>51</v>
      </c>
      <c r="O22" s="416"/>
      <c r="P22" s="417"/>
      <c r="Q22" s="416">
        <v>51</v>
      </c>
      <c r="R22" s="418">
        <v>51</v>
      </c>
      <c r="S22" s="419"/>
      <c r="T22" s="419">
        <v>51</v>
      </c>
      <c r="U22" s="419" t="s">
        <v>127</v>
      </c>
      <c r="V22" s="420">
        <v>51</v>
      </c>
      <c r="W22" s="421" t="s">
        <v>123</v>
      </c>
      <c r="X22" s="422" t="s">
        <v>159</v>
      </c>
      <c r="Y22" s="423"/>
      <c r="Z22" s="423"/>
      <c r="AA22" s="423"/>
      <c r="AB22" s="423"/>
      <c r="AC22" s="423"/>
      <c r="AD22" s="424">
        <v>0</v>
      </c>
      <c r="AE22" s="425"/>
      <c r="AF22" s="425">
        <v>51</v>
      </c>
      <c r="AG22" s="425"/>
      <c r="AH22" s="425"/>
      <c r="AI22" s="425"/>
      <c r="AJ22" s="426">
        <v>51</v>
      </c>
      <c r="AK22" s="427"/>
      <c r="AL22" s="427">
        <v>2.7829999999999999</v>
      </c>
      <c r="AM22" s="427"/>
      <c r="AN22" s="427"/>
      <c r="AO22" s="427"/>
      <c r="AP22" s="428">
        <v>2.7829999999999999</v>
      </c>
    </row>
    <row r="23" spans="1:732" s="193" customFormat="1" ht="28.5" customHeight="1">
      <c r="A23" s="410" t="s">
        <v>239</v>
      </c>
      <c r="B23" s="411" t="s">
        <v>240</v>
      </c>
      <c r="C23" s="411" t="s">
        <v>109</v>
      </c>
      <c r="D23" s="411" t="s">
        <v>116</v>
      </c>
      <c r="E23" s="412">
        <v>9</v>
      </c>
      <c r="F23" s="413" t="s">
        <v>119</v>
      </c>
      <c r="G23" s="413" t="s">
        <v>207</v>
      </c>
      <c r="H23" s="414">
        <v>57</v>
      </c>
      <c r="I23" s="414"/>
      <c r="J23" s="414"/>
      <c r="K23" s="414"/>
      <c r="L23" s="414"/>
      <c r="M23" s="414"/>
      <c r="N23" s="415">
        <v>57</v>
      </c>
      <c r="O23" s="416"/>
      <c r="P23" s="417"/>
      <c r="Q23" s="416">
        <v>57</v>
      </c>
      <c r="R23" s="418">
        <v>57</v>
      </c>
      <c r="S23" s="419"/>
      <c r="T23" s="419">
        <v>57</v>
      </c>
      <c r="U23" s="419" t="s">
        <v>127</v>
      </c>
      <c r="V23" s="420">
        <v>57</v>
      </c>
      <c r="W23" s="421" t="s">
        <v>123</v>
      </c>
      <c r="X23" s="422" t="s">
        <v>161</v>
      </c>
      <c r="Y23" s="423"/>
      <c r="Z23" s="423">
        <v>57</v>
      </c>
      <c r="AA23" s="423"/>
      <c r="AB23" s="423"/>
      <c r="AC23" s="423"/>
      <c r="AD23" s="424">
        <v>57</v>
      </c>
      <c r="AE23" s="425"/>
      <c r="AF23" s="425"/>
      <c r="AG23" s="425"/>
      <c r="AH23" s="425">
        <v>57</v>
      </c>
      <c r="AI23" s="425"/>
      <c r="AJ23" s="426">
        <v>57</v>
      </c>
      <c r="AK23" s="427"/>
      <c r="AL23" s="427"/>
      <c r="AM23" s="427">
        <v>3</v>
      </c>
      <c r="AN23" s="427">
        <v>3</v>
      </c>
      <c r="AO23" s="427"/>
      <c r="AP23" s="428">
        <v>6</v>
      </c>
    </row>
    <row r="24" spans="1:732" s="241" customFormat="1" ht="28.5" customHeight="1">
      <c r="A24" s="410" t="s">
        <v>262</v>
      </c>
      <c r="B24" s="429" t="s">
        <v>163</v>
      </c>
      <c r="C24" s="429" t="s">
        <v>110</v>
      </c>
      <c r="D24" s="429" t="s">
        <v>116</v>
      </c>
      <c r="E24" s="430">
        <v>9</v>
      </c>
      <c r="F24" s="431" t="s">
        <v>119</v>
      </c>
      <c r="G24" s="431"/>
      <c r="H24" s="414">
        <v>60</v>
      </c>
      <c r="I24" s="414"/>
      <c r="J24" s="414"/>
      <c r="K24" s="414"/>
      <c r="L24" s="414"/>
      <c r="M24" s="414"/>
      <c r="N24" s="415">
        <v>60</v>
      </c>
      <c r="O24" s="416"/>
      <c r="P24" s="417"/>
      <c r="Q24" s="416">
        <v>60</v>
      </c>
      <c r="R24" s="418">
        <v>60</v>
      </c>
      <c r="S24" s="419">
        <v>54</v>
      </c>
      <c r="T24" s="419">
        <v>6</v>
      </c>
      <c r="U24" s="419" t="s">
        <v>125</v>
      </c>
      <c r="V24" s="420">
        <v>60</v>
      </c>
      <c r="W24" s="421" t="s">
        <v>123</v>
      </c>
      <c r="X24" s="422" t="s">
        <v>160</v>
      </c>
      <c r="Y24" s="423">
        <v>60</v>
      </c>
      <c r="Z24" s="423"/>
      <c r="AA24" s="423"/>
      <c r="AB24" s="423"/>
      <c r="AC24" s="423"/>
      <c r="AD24" s="424">
        <v>60</v>
      </c>
      <c r="AE24" s="425">
        <v>30</v>
      </c>
      <c r="AF24" s="425">
        <v>30</v>
      </c>
      <c r="AG24" s="425"/>
      <c r="AH24" s="425"/>
      <c r="AI24" s="425"/>
      <c r="AJ24" s="426">
        <v>60</v>
      </c>
      <c r="AK24" s="427">
        <v>1.6479999999999999</v>
      </c>
      <c r="AL24" s="427">
        <v>1</v>
      </c>
      <c r="AM24" s="427"/>
      <c r="AN24" s="427"/>
      <c r="AO24" s="427"/>
      <c r="AP24" s="427">
        <v>2.6479999999999997</v>
      </c>
      <c r="AQ24" s="243"/>
    </row>
    <row r="25" spans="1:732" s="446" customFormat="1" ht="28.5" customHeight="1">
      <c r="A25" s="410" t="s">
        <v>149</v>
      </c>
      <c r="B25" s="411" t="s">
        <v>221</v>
      </c>
      <c r="C25" s="411" t="s">
        <v>110</v>
      </c>
      <c r="D25" s="411" t="s">
        <v>116</v>
      </c>
      <c r="E25" s="412">
        <v>8</v>
      </c>
      <c r="F25" s="413" t="s">
        <v>119</v>
      </c>
      <c r="G25" s="413"/>
      <c r="H25" s="414">
        <v>36</v>
      </c>
      <c r="I25" s="414"/>
      <c r="J25" s="414"/>
      <c r="K25" s="414"/>
      <c r="L25" s="414"/>
      <c r="M25" s="414"/>
      <c r="N25" s="415">
        <v>36</v>
      </c>
      <c r="O25" s="416"/>
      <c r="P25" s="416"/>
      <c r="Q25" s="416">
        <v>36</v>
      </c>
      <c r="R25" s="418">
        <v>36</v>
      </c>
      <c r="S25" s="419">
        <v>30</v>
      </c>
      <c r="T25" s="419">
        <v>6</v>
      </c>
      <c r="U25" s="419" t="s">
        <v>135</v>
      </c>
      <c r="V25" s="420">
        <v>36</v>
      </c>
      <c r="W25" s="421" t="s">
        <v>123</v>
      </c>
      <c r="X25" s="422" t="s">
        <v>160</v>
      </c>
      <c r="Y25" s="423">
        <v>36</v>
      </c>
      <c r="Z25" s="423"/>
      <c r="AA25" s="423"/>
      <c r="AB25" s="423"/>
      <c r="AC25" s="423"/>
      <c r="AD25" s="424">
        <v>36</v>
      </c>
      <c r="AE25" s="425"/>
      <c r="AF25" s="425">
        <v>36</v>
      </c>
      <c r="AG25" s="425"/>
      <c r="AH25" s="425"/>
      <c r="AI25" s="425"/>
      <c r="AJ25" s="426">
        <v>36</v>
      </c>
      <c r="AK25" s="427">
        <v>1.1000000000000001</v>
      </c>
      <c r="AL25" s="427">
        <v>1.3260000000000001</v>
      </c>
      <c r="AM25" s="427"/>
      <c r="AN25" s="427"/>
      <c r="AO25" s="427"/>
      <c r="AP25" s="428">
        <v>2.4260000000000002</v>
      </c>
    </row>
    <row r="26" spans="1:732" s="193" customFormat="1" ht="28.5" customHeight="1">
      <c r="A26" s="410" t="s">
        <v>252</v>
      </c>
      <c r="B26" s="411" t="s">
        <v>253</v>
      </c>
      <c r="C26" s="411" t="s">
        <v>110</v>
      </c>
      <c r="D26" s="411" t="s">
        <v>117</v>
      </c>
      <c r="E26" s="412">
        <v>9</v>
      </c>
      <c r="F26" s="413" t="s">
        <v>189</v>
      </c>
      <c r="G26" s="413" t="s">
        <v>218</v>
      </c>
      <c r="H26" s="414">
        <v>19</v>
      </c>
      <c r="I26" s="414"/>
      <c r="J26" s="414"/>
      <c r="K26" s="414"/>
      <c r="L26" s="414"/>
      <c r="M26" s="414"/>
      <c r="N26" s="415">
        <v>19</v>
      </c>
      <c r="O26" s="416"/>
      <c r="P26" s="417"/>
      <c r="Q26" s="416">
        <v>19</v>
      </c>
      <c r="R26" s="418">
        <v>19</v>
      </c>
      <c r="S26" s="419">
        <v>17</v>
      </c>
      <c r="T26" s="419">
        <v>2</v>
      </c>
      <c r="U26" s="419" t="s">
        <v>125</v>
      </c>
      <c r="V26" s="420">
        <v>19</v>
      </c>
      <c r="W26" s="421" t="s">
        <v>123</v>
      </c>
      <c r="X26" s="422" t="s">
        <v>160</v>
      </c>
      <c r="Y26" s="423">
        <v>19</v>
      </c>
      <c r="Z26" s="423"/>
      <c r="AA26" s="423"/>
      <c r="AB26" s="423"/>
      <c r="AC26" s="423"/>
      <c r="AD26" s="424">
        <v>19</v>
      </c>
      <c r="AE26" s="425"/>
      <c r="AF26" s="425">
        <v>19</v>
      </c>
      <c r="AG26" s="425"/>
      <c r="AH26" s="425"/>
      <c r="AI26" s="425"/>
      <c r="AJ26" s="426">
        <v>19</v>
      </c>
      <c r="AK26" s="427">
        <v>2.2799999999999998</v>
      </c>
      <c r="AL26" s="427"/>
      <c r="AM26" s="427"/>
      <c r="AN26" s="427"/>
      <c r="AO26" s="427"/>
      <c r="AP26" s="427">
        <v>2.2799999999999998</v>
      </c>
    </row>
    <row r="27" spans="1:732" s="193" customFormat="1" ht="28.5" customHeight="1">
      <c r="A27" s="410" t="s">
        <v>254</v>
      </c>
      <c r="B27" s="411" t="s">
        <v>255</v>
      </c>
      <c r="C27" s="411" t="s">
        <v>110</v>
      </c>
      <c r="D27" s="411" t="s">
        <v>117</v>
      </c>
      <c r="E27" s="412">
        <v>9</v>
      </c>
      <c r="F27" s="413" t="s">
        <v>189</v>
      </c>
      <c r="G27" s="413" t="s">
        <v>218</v>
      </c>
      <c r="H27" s="414"/>
      <c r="I27" s="414">
        <v>9</v>
      </c>
      <c r="J27" s="414"/>
      <c r="K27" s="414"/>
      <c r="L27" s="414"/>
      <c r="M27" s="414"/>
      <c r="N27" s="415">
        <v>9</v>
      </c>
      <c r="O27" s="416"/>
      <c r="P27" s="417"/>
      <c r="Q27" s="416">
        <v>9</v>
      </c>
      <c r="R27" s="418">
        <v>9</v>
      </c>
      <c r="S27" s="419">
        <v>9</v>
      </c>
      <c r="T27" s="419">
        <v>0</v>
      </c>
      <c r="U27" s="419"/>
      <c r="V27" s="420">
        <v>9</v>
      </c>
      <c r="W27" s="421" t="s">
        <v>123</v>
      </c>
      <c r="X27" s="422" t="s">
        <v>160</v>
      </c>
      <c r="Y27" s="423">
        <v>9</v>
      </c>
      <c r="Z27" s="423"/>
      <c r="AA27" s="423"/>
      <c r="AB27" s="423"/>
      <c r="AC27" s="423"/>
      <c r="AD27" s="424">
        <v>9</v>
      </c>
      <c r="AE27" s="425"/>
      <c r="AF27" s="425">
        <v>9</v>
      </c>
      <c r="AG27" s="425"/>
      <c r="AH27" s="425"/>
      <c r="AI27" s="425"/>
      <c r="AJ27" s="426">
        <v>9</v>
      </c>
      <c r="AK27" s="427">
        <v>0.754</v>
      </c>
      <c r="AL27" s="427"/>
      <c r="AM27" s="427"/>
      <c r="AN27" s="427"/>
      <c r="AO27" s="427"/>
      <c r="AP27" s="427">
        <v>0.754</v>
      </c>
    </row>
    <row r="28" spans="1:732" s="193" customFormat="1" ht="28.5" customHeight="1">
      <c r="A28" s="410" t="s">
        <v>256</v>
      </c>
      <c r="B28" s="411" t="s">
        <v>214</v>
      </c>
      <c r="C28" s="411" t="s">
        <v>110</v>
      </c>
      <c r="D28" s="411" t="s">
        <v>117</v>
      </c>
      <c r="E28" s="412">
        <v>9</v>
      </c>
      <c r="F28" s="413" t="s">
        <v>189</v>
      </c>
      <c r="G28" s="413" t="s">
        <v>218</v>
      </c>
      <c r="H28" s="414">
        <v>32</v>
      </c>
      <c r="I28" s="414"/>
      <c r="J28" s="414"/>
      <c r="K28" s="414"/>
      <c r="L28" s="414"/>
      <c r="M28" s="414"/>
      <c r="N28" s="415">
        <v>32</v>
      </c>
      <c r="O28" s="416"/>
      <c r="P28" s="417"/>
      <c r="Q28" s="416">
        <v>32</v>
      </c>
      <c r="R28" s="418">
        <v>32</v>
      </c>
      <c r="S28" s="419">
        <v>30</v>
      </c>
      <c r="T28" s="419">
        <v>2</v>
      </c>
      <c r="U28" s="419" t="s">
        <v>125</v>
      </c>
      <c r="V28" s="420">
        <v>32</v>
      </c>
      <c r="W28" s="421" t="s">
        <v>123</v>
      </c>
      <c r="X28" s="422" t="s">
        <v>161</v>
      </c>
      <c r="Y28" s="423"/>
      <c r="Z28" s="423">
        <v>32</v>
      </c>
      <c r="AA28" s="423"/>
      <c r="AB28" s="423"/>
      <c r="AC28" s="423"/>
      <c r="AD28" s="424">
        <v>32</v>
      </c>
      <c r="AE28" s="425"/>
      <c r="AF28" s="425"/>
      <c r="AG28" s="425">
        <v>32</v>
      </c>
      <c r="AH28" s="425"/>
      <c r="AI28" s="425"/>
      <c r="AJ28" s="426">
        <v>32</v>
      </c>
      <c r="AK28" s="427"/>
      <c r="AL28" s="427">
        <v>3.835</v>
      </c>
      <c r="AM28" s="427"/>
      <c r="AN28" s="427"/>
      <c r="AO28" s="427"/>
      <c r="AP28" s="427">
        <v>3.835</v>
      </c>
    </row>
    <row r="29" spans="1:732" s="134" customFormat="1" ht="54.75" customHeight="1">
      <c r="A29" s="196"/>
      <c r="B29" s="223" t="s">
        <v>10</v>
      </c>
      <c r="C29" s="223"/>
      <c r="D29" s="223"/>
      <c r="E29" s="223"/>
      <c r="F29" s="259"/>
      <c r="G29" s="224"/>
      <c r="H29" s="216">
        <f>SUM(H17:H28)</f>
        <v>400</v>
      </c>
      <c r="I29" s="216">
        <f>SUM(I17:I28)</f>
        <v>74</v>
      </c>
      <c r="J29" s="216">
        <f>SUM(J17:J25)</f>
        <v>0</v>
      </c>
      <c r="K29" s="216">
        <f>SUM(K17:K25)</f>
        <v>0</v>
      </c>
      <c r="L29" s="216">
        <f>SUM(L17:L25)</f>
        <v>0</v>
      </c>
      <c r="M29" s="216">
        <f>SUM(M17:M25)</f>
        <v>0</v>
      </c>
      <c r="N29" s="216">
        <f>SUM(N17:N28)</f>
        <v>474</v>
      </c>
      <c r="O29" s="217">
        <f>SUM(O17:O25)</f>
        <v>0</v>
      </c>
      <c r="P29" s="217">
        <f>SUM(P17:P25)</f>
        <v>0</v>
      </c>
      <c r="Q29" s="217">
        <f>SUM(Q17:Q28)</f>
        <v>474</v>
      </c>
      <c r="R29" s="217">
        <f>SUM(R17:R28)</f>
        <v>474</v>
      </c>
      <c r="S29" s="218">
        <f>SUM(S17:S28)</f>
        <v>321</v>
      </c>
      <c r="T29" s="218">
        <f>SUM(T17:T28)</f>
        <v>153</v>
      </c>
      <c r="U29" s="218"/>
      <c r="V29" s="218">
        <f>SUM(V17:V28)</f>
        <v>474</v>
      </c>
      <c r="W29" s="244"/>
      <c r="X29" s="245"/>
      <c r="Y29" s="219">
        <f>SUM(Y17:Y28)</f>
        <v>147</v>
      </c>
      <c r="Z29" s="219">
        <f>SUM(Z17:Z28)</f>
        <v>89</v>
      </c>
      <c r="AA29" s="219">
        <f>SUM(AA17:AA28)</f>
        <v>65</v>
      </c>
      <c r="AB29" s="219">
        <f>SUM(AB17:AB25)</f>
        <v>0</v>
      </c>
      <c r="AC29" s="219">
        <f>SUM(AC17:AC25)</f>
        <v>0</v>
      </c>
      <c r="AD29" s="219">
        <f>SUM(AD17:AD28)</f>
        <v>301</v>
      </c>
      <c r="AE29" s="220">
        <f>SUM(AE17:AE28)</f>
        <v>30</v>
      </c>
      <c r="AF29" s="220">
        <f>SUM(AF17:AF28)</f>
        <v>290</v>
      </c>
      <c r="AG29" s="220">
        <f>SUM(AG17:AG28)</f>
        <v>32</v>
      </c>
      <c r="AH29" s="220">
        <f>SUM(AH17:AH28)</f>
        <v>122</v>
      </c>
      <c r="AI29" s="220">
        <f>SUM(AI17:AI25)</f>
        <v>0</v>
      </c>
      <c r="AJ29" s="220">
        <f t="shared" ref="AJ29:AP29" si="0">SUM(AJ17:AJ28)</f>
        <v>474</v>
      </c>
      <c r="AK29" s="221">
        <f>SUM(AK17:AK28)</f>
        <v>14.792999999999997</v>
      </c>
      <c r="AL29" s="221">
        <f>SUM(AL17:AL28)</f>
        <v>10.943000000000001</v>
      </c>
      <c r="AM29" s="221">
        <f>SUM(AM17:AM28)</f>
        <v>5.4749999999999996</v>
      </c>
      <c r="AN29" s="221">
        <f>SUM(AN17:AN28)</f>
        <v>5.476</v>
      </c>
      <c r="AO29" s="221">
        <f t="shared" si="0"/>
        <v>0</v>
      </c>
      <c r="AP29" s="225">
        <f t="shared" si="0"/>
        <v>36.686999999999998</v>
      </c>
      <c r="AQ29" s="196"/>
    </row>
    <row r="30" spans="1:732" s="8" customFormat="1" ht="28.2">
      <c r="A30" s="226"/>
      <c r="B30" s="227"/>
      <c r="C30" s="227"/>
      <c r="D30" s="227"/>
      <c r="E30" s="227"/>
      <c r="F30" s="227"/>
      <c r="G30" s="227"/>
      <c r="H30" s="227"/>
      <c r="I30" s="227"/>
      <c r="J30" s="256"/>
      <c r="K30" s="256"/>
      <c r="L30" s="256"/>
      <c r="M30" s="226"/>
      <c r="N30" s="227"/>
      <c r="O30" s="227"/>
      <c r="P30" s="227"/>
      <c r="Q30" s="227"/>
      <c r="R30" s="227"/>
      <c r="S30" s="227"/>
      <c r="T30" s="227"/>
      <c r="U30" s="226"/>
      <c r="V30" s="227"/>
      <c r="W30" s="227"/>
      <c r="X30" s="227"/>
      <c r="Y30" s="227"/>
      <c r="Z30" s="227"/>
      <c r="AA30" s="227"/>
      <c r="AB30" s="227"/>
      <c r="AC30" s="227"/>
      <c r="AD30" s="227"/>
      <c r="AE30" s="242"/>
      <c r="AF30" s="227"/>
      <c r="AG30" s="227"/>
      <c r="AH30" s="227"/>
      <c r="AI30" s="227"/>
      <c r="AJ30" s="227"/>
      <c r="AK30" s="227">
        <v>9.3840000000000003</v>
      </c>
      <c r="AL30" s="256">
        <v>7.04</v>
      </c>
      <c r="AM30" s="256">
        <v>4.6929999999999996</v>
      </c>
      <c r="AN30" s="256">
        <v>3</v>
      </c>
      <c r="AO30" s="256">
        <v>3</v>
      </c>
      <c r="AP30" s="226">
        <f>SUM(AK30:AO30)</f>
        <v>27.116999999999997</v>
      </c>
      <c r="AQ30" s="226"/>
    </row>
    <row r="31" spans="1:732" s="8" customFormat="1" ht="56.4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56"/>
      <c r="L31" s="256"/>
      <c r="M31" s="226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 t="s">
        <v>199</v>
      </c>
      <c r="AK31" s="256">
        <v>11.73</v>
      </c>
      <c r="AL31" s="256">
        <v>8.8000000000000007</v>
      </c>
      <c r="AM31" s="227">
        <v>4.4530000000000003</v>
      </c>
      <c r="AN31" s="256">
        <v>3.75</v>
      </c>
      <c r="AO31" s="256">
        <v>3.75</v>
      </c>
      <c r="AP31" s="409">
        <f>SUM(AK31:AO31)</f>
        <v>32.483000000000004</v>
      </c>
      <c r="AQ31" s="226"/>
    </row>
    <row r="32" spans="1:732" ht="28.2">
      <c r="A32" s="193"/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6"/>
      <c r="O32" s="193"/>
      <c r="P32" s="193"/>
      <c r="Q32" s="193"/>
      <c r="R32" s="196"/>
      <c r="S32" s="196"/>
      <c r="T32" s="193"/>
      <c r="U32" s="193"/>
      <c r="V32" s="193"/>
      <c r="W32" s="193"/>
      <c r="X32" s="196"/>
      <c r="Y32" s="193"/>
      <c r="Z32" s="193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</row>
    <row r="33" spans="1:43" ht="12.75" customHeight="1">
      <c r="A33" s="193"/>
      <c r="B33" s="193"/>
      <c r="C33" s="193"/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6"/>
      <c r="O33" s="193"/>
      <c r="P33" s="193"/>
      <c r="Q33" s="193"/>
      <c r="R33" s="196"/>
      <c r="S33" s="196"/>
      <c r="T33" s="193"/>
      <c r="U33" s="193"/>
      <c r="V33" s="193"/>
      <c r="W33" s="193"/>
      <c r="X33" s="196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222"/>
      <c r="AL33" s="193"/>
      <c r="AM33" s="193"/>
      <c r="AN33" s="193"/>
      <c r="AO33" s="193"/>
      <c r="AP33" s="193"/>
      <c r="AQ33" s="193"/>
    </row>
    <row r="34" spans="1:43" ht="32.25" customHeight="1">
      <c r="A34" s="193"/>
      <c r="B34" s="193"/>
      <c r="C34" s="193"/>
      <c r="D34" s="193"/>
      <c r="E34" s="193"/>
      <c r="F34" s="193"/>
      <c r="G34" s="228"/>
      <c r="H34" s="228"/>
      <c r="I34" s="228"/>
      <c r="J34" s="228"/>
      <c r="K34" s="228"/>
      <c r="L34" s="193"/>
      <c r="M34" s="193"/>
      <c r="N34" s="196"/>
      <c r="O34" s="193"/>
      <c r="P34" s="193"/>
      <c r="Q34" s="193"/>
      <c r="R34" s="196"/>
      <c r="S34" s="196"/>
      <c r="T34" s="193"/>
      <c r="U34" s="193"/>
      <c r="V34" s="193"/>
      <c r="W34" s="229" t="s">
        <v>41</v>
      </c>
      <c r="X34" s="240"/>
      <c r="Y34" s="230"/>
      <c r="Z34" s="230"/>
      <c r="AA34" s="230"/>
      <c r="AB34" s="230"/>
      <c r="AC34" s="230"/>
      <c r="AD34" s="230"/>
      <c r="AE34" s="193"/>
      <c r="AF34" s="193"/>
      <c r="AG34" s="193"/>
      <c r="AH34" s="193"/>
      <c r="AI34" s="193"/>
      <c r="AJ34" s="193"/>
      <c r="AK34" s="193"/>
      <c r="AL34" s="193">
        <f>3.034-1.5</f>
        <v>1.5339999999999998</v>
      </c>
      <c r="AM34" s="193">
        <f>3.845+1.534</f>
        <v>5.3790000000000004</v>
      </c>
      <c r="AN34" s="193"/>
      <c r="AO34" s="193"/>
      <c r="AP34" s="193"/>
      <c r="AQ34" s="193"/>
    </row>
    <row r="35" spans="1:43" ht="32.25" customHeight="1">
      <c r="A35" s="193"/>
      <c r="B35" s="193"/>
      <c r="C35" s="193"/>
      <c r="D35" s="193"/>
      <c r="E35" s="193"/>
      <c r="F35" s="193"/>
      <c r="G35" s="228"/>
      <c r="H35" s="228"/>
      <c r="I35" s="228"/>
      <c r="J35" s="228"/>
      <c r="K35" s="228"/>
      <c r="L35" s="193"/>
      <c r="M35" s="193"/>
      <c r="N35" s="196"/>
      <c r="O35" s="193"/>
      <c r="P35" s="193"/>
      <c r="Q35" s="193"/>
      <c r="R35" s="196"/>
      <c r="S35" s="196"/>
      <c r="T35" s="193"/>
      <c r="U35" s="193"/>
      <c r="V35" s="193"/>
      <c r="W35" s="231" t="s">
        <v>29</v>
      </c>
      <c r="X35" s="542" t="s">
        <v>30</v>
      </c>
      <c r="Y35" s="543"/>
      <c r="Z35" s="543"/>
      <c r="AA35" s="543"/>
      <c r="AB35" s="543"/>
      <c r="AC35" s="544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</row>
    <row r="36" spans="1:43" ht="32.25" customHeight="1">
      <c r="A36" s="193"/>
      <c r="B36" s="193"/>
      <c r="C36" s="193"/>
      <c r="D36" s="193"/>
      <c r="E36" s="193"/>
      <c r="F36" s="193"/>
      <c r="G36" s="232"/>
      <c r="H36" s="232"/>
      <c r="I36" s="232"/>
      <c r="J36" s="232"/>
      <c r="K36" s="233"/>
      <c r="L36" s="193"/>
      <c r="M36" s="193"/>
      <c r="N36" s="196"/>
      <c r="O36" s="193"/>
      <c r="P36" s="193"/>
      <c r="Q36" s="193"/>
      <c r="R36" s="196"/>
      <c r="S36" s="196"/>
      <c r="T36" s="193"/>
      <c r="U36" s="193"/>
      <c r="V36" s="193"/>
      <c r="W36" s="234">
        <v>1</v>
      </c>
      <c r="X36" s="536" t="s">
        <v>72</v>
      </c>
      <c r="Y36" s="537"/>
      <c r="Z36" s="537"/>
      <c r="AA36" s="537"/>
      <c r="AB36" s="538"/>
      <c r="AC36" s="235" t="s">
        <v>73</v>
      </c>
      <c r="AD36" s="193"/>
      <c r="AE36" s="193"/>
      <c r="AF36" s="193"/>
      <c r="AG36" s="193"/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</row>
    <row r="37" spans="1:43" ht="32.25" customHeight="1">
      <c r="A37" s="193"/>
      <c r="B37" s="193"/>
      <c r="C37" s="193"/>
      <c r="D37" s="193"/>
      <c r="E37" s="193"/>
      <c r="F37" s="193"/>
      <c r="G37" s="232"/>
      <c r="H37" s="232"/>
      <c r="I37" s="232"/>
      <c r="J37" s="232"/>
      <c r="K37" s="233"/>
      <c r="L37" s="193"/>
      <c r="M37" s="193"/>
      <c r="N37" s="196"/>
      <c r="O37" s="193"/>
      <c r="P37" s="193"/>
      <c r="Q37" s="193"/>
      <c r="R37" s="196"/>
      <c r="S37" s="196"/>
      <c r="T37" s="193"/>
      <c r="U37" s="193"/>
      <c r="V37" s="193"/>
      <c r="W37" s="234">
        <v>2</v>
      </c>
      <c r="X37" s="536" t="s">
        <v>31</v>
      </c>
      <c r="Y37" s="537"/>
      <c r="Z37" s="537"/>
      <c r="AA37" s="537"/>
      <c r="AB37" s="538"/>
      <c r="AC37" s="235" t="s">
        <v>33</v>
      </c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</row>
    <row r="38" spans="1:43" ht="32.25" customHeight="1">
      <c r="A38" s="193"/>
      <c r="B38" s="193"/>
      <c r="C38" s="193"/>
      <c r="D38" s="193"/>
      <c r="E38" s="193"/>
      <c r="F38" s="193"/>
      <c r="G38" s="232"/>
      <c r="H38" s="232"/>
      <c r="I38" s="232"/>
      <c r="J38" s="232"/>
      <c r="K38" s="233"/>
      <c r="L38" s="193"/>
      <c r="M38" s="193"/>
      <c r="N38" s="196"/>
      <c r="O38" s="193"/>
      <c r="P38" s="193"/>
      <c r="Q38" s="193"/>
      <c r="R38" s="196"/>
      <c r="S38" s="196"/>
      <c r="T38" s="193"/>
      <c r="U38" s="193"/>
      <c r="V38" s="193"/>
      <c r="W38" s="234">
        <v>3</v>
      </c>
      <c r="X38" s="536" t="s">
        <v>34</v>
      </c>
      <c r="Y38" s="537"/>
      <c r="Z38" s="537"/>
      <c r="AA38" s="537"/>
      <c r="AB38" s="538"/>
      <c r="AC38" s="235" t="s">
        <v>32</v>
      </c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</row>
    <row r="39" spans="1:43" ht="32.25" customHeight="1">
      <c r="A39" s="193"/>
      <c r="B39" s="193"/>
      <c r="C39" s="193"/>
      <c r="D39" s="193"/>
      <c r="E39" s="193"/>
      <c r="F39" s="193"/>
      <c r="G39" s="228"/>
      <c r="H39" s="228"/>
      <c r="I39" s="228"/>
      <c r="J39" s="228"/>
      <c r="K39" s="236"/>
      <c r="L39" s="193"/>
      <c r="M39" s="193"/>
      <c r="N39" s="193"/>
      <c r="O39" s="193"/>
      <c r="P39" s="193"/>
      <c r="Q39" s="193"/>
      <c r="R39" s="193"/>
      <c r="S39" s="196"/>
      <c r="T39" s="193"/>
      <c r="U39" s="193"/>
      <c r="V39" s="193"/>
      <c r="W39" s="234">
        <v>4</v>
      </c>
      <c r="X39" s="545" t="s">
        <v>34</v>
      </c>
      <c r="Y39" s="546"/>
      <c r="Z39" s="546"/>
      <c r="AA39" s="546"/>
      <c r="AB39" s="547"/>
      <c r="AC39" s="235" t="s">
        <v>33</v>
      </c>
      <c r="AD39" s="193"/>
      <c r="AE39" s="193"/>
      <c r="AF39" s="193"/>
      <c r="AG39" s="193"/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</row>
    <row r="40" spans="1:43" ht="32.25" customHeight="1">
      <c r="A40" s="193"/>
      <c r="B40" s="193"/>
      <c r="C40" s="193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6"/>
      <c r="T40" s="193"/>
      <c r="U40" s="193"/>
      <c r="V40" s="193"/>
      <c r="W40" s="234">
        <v>5</v>
      </c>
      <c r="X40" s="536" t="s">
        <v>35</v>
      </c>
      <c r="Y40" s="537"/>
      <c r="Z40" s="537"/>
      <c r="AA40" s="537"/>
      <c r="AB40" s="538"/>
      <c r="AC40" s="235" t="s">
        <v>32</v>
      </c>
      <c r="AD40" s="193"/>
      <c r="AE40" s="193"/>
      <c r="AF40" s="193"/>
      <c r="AG40" s="193"/>
      <c r="AH40" s="193"/>
      <c r="AI40" s="193"/>
      <c r="AJ40" s="193"/>
      <c r="AK40" s="193"/>
      <c r="AL40" s="193"/>
      <c r="AM40" s="193"/>
      <c r="AN40" s="193"/>
      <c r="AO40" s="193"/>
      <c r="AP40" s="193"/>
      <c r="AQ40" s="193"/>
    </row>
    <row r="41" spans="1:43" ht="32.25" customHeight="1">
      <c r="A41" s="193"/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6"/>
      <c r="T41" s="193"/>
      <c r="U41" s="193"/>
      <c r="V41" s="193"/>
      <c r="W41" s="234">
        <v>6</v>
      </c>
      <c r="X41" s="536" t="s">
        <v>35</v>
      </c>
      <c r="Y41" s="537"/>
      <c r="Z41" s="537"/>
      <c r="AA41" s="537"/>
      <c r="AB41" s="538"/>
      <c r="AC41" s="235" t="s">
        <v>33</v>
      </c>
      <c r="AD41" s="193"/>
      <c r="AE41" s="193"/>
      <c r="AF41" s="193"/>
      <c r="AG41" s="193"/>
      <c r="AH41" s="193"/>
      <c r="AI41" s="193"/>
      <c r="AJ41" s="193"/>
      <c r="AK41" s="193"/>
      <c r="AL41" s="193"/>
      <c r="AM41" s="193"/>
      <c r="AN41" s="193"/>
      <c r="AO41" s="193"/>
      <c r="AP41" s="193"/>
      <c r="AQ41" s="193"/>
    </row>
    <row r="42" spans="1:43" ht="55.8">
      <c r="A42" s="193"/>
      <c r="B42" s="193"/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6"/>
      <c r="T42" s="193"/>
      <c r="U42" s="193"/>
      <c r="V42" s="193"/>
      <c r="W42" s="234">
        <v>7</v>
      </c>
      <c r="X42" s="536" t="s">
        <v>36</v>
      </c>
      <c r="Y42" s="537"/>
      <c r="Z42" s="537"/>
      <c r="AA42" s="537"/>
      <c r="AB42" s="538"/>
      <c r="AC42" s="237" t="s">
        <v>38</v>
      </c>
      <c r="AD42" s="193"/>
      <c r="AE42" s="193"/>
      <c r="AF42" s="193"/>
      <c r="AG42" s="193"/>
      <c r="AH42" s="193"/>
      <c r="AI42" s="193"/>
      <c r="AJ42" s="193"/>
      <c r="AK42" s="193"/>
      <c r="AL42" s="193"/>
      <c r="AM42" s="193"/>
      <c r="AN42" s="193"/>
      <c r="AO42" s="193"/>
      <c r="AP42" s="193"/>
      <c r="AQ42" s="193"/>
    </row>
    <row r="43" spans="1:43" ht="55.8">
      <c r="A43" s="193"/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6"/>
      <c r="T43" s="193"/>
      <c r="U43" s="193"/>
      <c r="V43" s="193"/>
      <c r="W43" s="234">
        <v>8</v>
      </c>
      <c r="X43" s="536" t="s">
        <v>36</v>
      </c>
      <c r="Y43" s="537"/>
      <c r="Z43" s="537"/>
      <c r="AA43" s="537"/>
      <c r="AB43" s="538"/>
      <c r="AC43" s="238" t="s">
        <v>39</v>
      </c>
      <c r="AD43" s="193"/>
      <c r="AE43" s="193"/>
      <c r="AF43" s="193"/>
      <c r="AG43" s="193"/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</row>
    <row r="44" spans="1:43" ht="55.8">
      <c r="A44" s="193"/>
      <c r="B44" s="193"/>
      <c r="C44" s="193"/>
      <c r="D44" s="193"/>
      <c r="E44" s="193"/>
      <c r="F44" s="193"/>
      <c r="G44" s="193"/>
      <c r="H44" s="193"/>
      <c r="I44" s="193"/>
      <c r="J44" s="193"/>
      <c r="K44" s="193"/>
      <c r="L44" s="193"/>
      <c r="M44" s="193"/>
      <c r="N44" s="193"/>
      <c r="O44" s="193"/>
      <c r="P44" s="193"/>
      <c r="Q44" s="193"/>
      <c r="R44" s="193"/>
      <c r="S44" s="196"/>
      <c r="T44" s="193"/>
      <c r="U44" s="193"/>
      <c r="V44" s="193"/>
      <c r="W44" s="234">
        <v>9</v>
      </c>
      <c r="X44" s="536" t="s">
        <v>36</v>
      </c>
      <c r="Y44" s="537"/>
      <c r="Z44" s="537"/>
      <c r="AA44" s="537"/>
      <c r="AB44" s="538"/>
      <c r="AC44" s="238" t="s">
        <v>40</v>
      </c>
      <c r="AD44" s="193"/>
      <c r="AE44" s="193"/>
      <c r="AF44" s="193"/>
      <c r="AG44" s="193"/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</row>
    <row r="45" spans="1:43" ht="32.25" customHeight="1">
      <c r="A45" s="193"/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6"/>
      <c r="O45" s="193"/>
      <c r="P45" s="193"/>
      <c r="Q45" s="193"/>
      <c r="R45" s="196"/>
      <c r="S45" s="193"/>
      <c r="T45" s="193"/>
      <c r="U45" s="193"/>
      <c r="V45" s="196"/>
      <c r="W45" s="234">
        <v>10</v>
      </c>
      <c r="X45" s="536" t="s">
        <v>36</v>
      </c>
      <c r="Y45" s="537"/>
      <c r="Z45" s="537"/>
      <c r="AA45" s="537"/>
      <c r="AB45" s="538"/>
      <c r="AC45" s="235" t="s">
        <v>37</v>
      </c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</row>
    <row r="46" spans="1:43" ht="28.2">
      <c r="A46" s="193"/>
      <c r="B46" s="193"/>
      <c r="C46" s="193"/>
      <c r="D46" s="193"/>
      <c r="E46" s="193"/>
      <c r="F46" s="193"/>
      <c r="G46" s="193"/>
      <c r="H46" s="193"/>
      <c r="I46" s="193"/>
      <c r="J46" s="193"/>
      <c r="K46" s="193"/>
      <c r="L46" s="193"/>
      <c r="M46" s="193"/>
      <c r="N46" s="196"/>
      <c r="O46" s="193"/>
      <c r="P46" s="193"/>
      <c r="Q46" s="193"/>
      <c r="R46" s="196"/>
      <c r="S46" s="193"/>
      <c r="T46" s="193"/>
      <c r="U46" s="193"/>
      <c r="V46" s="196"/>
      <c r="W46" s="193"/>
      <c r="X46" s="196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</row>
    <row r="47" spans="1:43" ht="28.2">
      <c r="A47" s="193"/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6"/>
      <c r="O47" s="193"/>
      <c r="P47" s="193"/>
      <c r="Q47" s="193"/>
      <c r="R47" s="196"/>
      <c r="S47" s="193"/>
      <c r="T47" s="193"/>
      <c r="U47" s="193"/>
      <c r="V47" s="196"/>
      <c r="W47" s="193"/>
      <c r="X47" s="196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</row>
    <row r="48" spans="1:43" ht="28.2">
      <c r="A48" s="193"/>
      <c r="B48" s="193"/>
      <c r="C48" s="193"/>
      <c r="D48" s="193"/>
      <c r="E48" s="193"/>
      <c r="F48" s="193"/>
      <c r="G48" s="193"/>
      <c r="H48" s="193"/>
      <c r="I48" s="193"/>
      <c r="J48" s="193"/>
      <c r="K48" s="193"/>
      <c r="L48" s="193"/>
      <c r="M48" s="193"/>
      <c r="N48" s="196"/>
      <c r="O48" s="193"/>
      <c r="P48" s="193"/>
      <c r="Q48" s="193"/>
      <c r="R48" s="196"/>
      <c r="S48" s="193"/>
      <c r="T48" s="193"/>
      <c r="U48" s="193"/>
      <c r="V48" s="196"/>
      <c r="W48" s="193"/>
      <c r="X48" s="196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</row>
    <row r="49" spans="1:43" ht="28.2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6"/>
      <c r="O49" s="193"/>
      <c r="P49" s="193"/>
      <c r="Q49" s="193"/>
      <c r="R49" s="196"/>
      <c r="S49" s="193"/>
      <c r="T49" s="193"/>
      <c r="U49" s="193"/>
      <c r="V49" s="196"/>
      <c r="W49" s="193"/>
      <c r="X49" s="196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</row>
    <row r="50" spans="1:43" ht="28.2">
      <c r="A50" s="193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6"/>
      <c r="O50" s="193"/>
      <c r="P50" s="193"/>
      <c r="Q50" s="193"/>
      <c r="R50" s="196"/>
      <c r="S50" s="193"/>
      <c r="T50" s="193"/>
      <c r="U50" s="193"/>
      <c r="V50" s="196"/>
      <c r="W50" s="193"/>
      <c r="X50" s="196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</row>
    <row r="51" spans="1:43" ht="28.2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6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</row>
  </sheetData>
  <mergeCells count="29">
    <mergeCell ref="B1:AD1"/>
    <mergeCell ref="B4:G6"/>
    <mergeCell ref="B7:L7"/>
    <mergeCell ref="B8:W8"/>
    <mergeCell ref="B9:G10"/>
    <mergeCell ref="O15:R15"/>
    <mergeCell ref="S15:V15"/>
    <mergeCell ref="Y15:AD15"/>
    <mergeCell ref="B11:G11"/>
    <mergeCell ref="K11:P11"/>
    <mergeCell ref="B15:B16"/>
    <mergeCell ref="E15:E16"/>
    <mergeCell ref="F15:F16"/>
    <mergeCell ref="G15:G16"/>
    <mergeCell ref="H15:N15"/>
    <mergeCell ref="C15:C16"/>
    <mergeCell ref="AE15:AJ15"/>
    <mergeCell ref="AK15:AP15"/>
    <mergeCell ref="X35:AC35"/>
    <mergeCell ref="X43:AB43"/>
    <mergeCell ref="X44:AB44"/>
    <mergeCell ref="X36:AB36"/>
    <mergeCell ref="X45:AB45"/>
    <mergeCell ref="X37:AB37"/>
    <mergeCell ref="X38:AB38"/>
    <mergeCell ref="X39:AB39"/>
    <mergeCell ref="X40:AB40"/>
    <mergeCell ref="X41:AB41"/>
    <mergeCell ref="X42:AB42"/>
  </mergeCells>
  <phoneticPr fontId="26" type="noConversion"/>
  <dataValidations count="2">
    <dataValidation type="list" allowBlank="1" showInputMessage="1" showErrorMessage="1" sqref="E17:E27" xr:uid="{D9BC6BA2-F430-4EEB-9953-37E033920FBD}">
      <formula1>$W$58:$W$67</formula1>
    </dataValidation>
    <dataValidation type="list" allowBlank="1" showInputMessage="1" showErrorMessage="1" sqref="E28" xr:uid="{D99432B4-08B7-4FC1-8DBF-9BCB230B8B09}">
      <formula1>$W$56:$W$65</formula1>
    </dataValidation>
  </dataValidations>
  <pageMargins left="0.7" right="0.7" top="0.75" bottom="0.75" header="0.3" footer="0.3"/>
  <pageSetup paperSize="8" scale="10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R53"/>
  <sheetViews>
    <sheetView topLeftCell="K2" zoomScale="60" zoomScaleNormal="60" workbookViewId="0">
      <selection activeCell="A4" sqref="A4:F6"/>
    </sheetView>
  </sheetViews>
  <sheetFormatPr defaultColWidth="9.109375" defaultRowHeight="13.2"/>
  <cols>
    <col min="1" max="1" width="46.6640625" style="26" customWidth="1"/>
    <col min="2" max="2" width="20.33203125" style="26" customWidth="1"/>
    <col min="3" max="3" width="19" style="26" customWidth="1"/>
    <col min="4" max="4" width="29.109375" style="26" customWidth="1"/>
    <col min="5" max="7" width="17.33203125" style="26" customWidth="1"/>
    <col min="8" max="8" width="56.33203125" style="26" customWidth="1"/>
    <col min="9" max="9" width="17.33203125" style="26" customWidth="1"/>
    <col min="10" max="18" width="13.44140625" style="5" customWidth="1"/>
    <col min="19" max="24" width="13.44140625" style="26" customWidth="1"/>
    <col min="25" max="28" width="9.5546875" style="26" customWidth="1"/>
    <col min="29" max="29" width="18.5546875" style="26" customWidth="1"/>
    <col min="30" max="30" width="23.33203125" style="26" customWidth="1"/>
    <col min="31" max="31" width="32.5546875" style="26" customWidth="1"/>
    <col min="32" max="32" width="32.88671875" style="26" customWidth="1"/>
    <col min="33" max="16384" width="9.109375" style="26"/>
  </cols>
  <sheetData>
    <row r="1" spans="1:70" s="31" customFormat="1" ht="82.5" customHeight="1">
      <c r="A1" s="591" t="s">
        <v>47</v>
      </c>
      <c r="B1" s="592"/>
      <c r="C1" s="592"/>
      <c r="D1" s="592"/>
      <c r="E1" s="592"/>
      <c r="F1" s="592"/>
      <c r="G1" s="592"/>
      <c r="H1" s="592"/>
      <c r="I1" s="592"/>
      <c r="J1" s="67"/>
      <c r="K1" s="67"/>
      <c r="L1" s="67"/>
      <c r="M1" s="67"/>
      <c r="N1" s="67"/>
      <c r="O1" s="67"/>
      <c r="P1" s="67"/>
      <c r="Q1" s="67"/>
      <c r="R1" s="67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</row>
    <row r="2" spans="1:70" ht="16.5" customHeight="1">
      <c r="A2" s="27"/>
      <c r="B2" s="27"/>
      <c r="C2" s="27"/>
      <c r="D2" s="1"/>
      <c r="E2" s="1"/>
      <c r="F2" s="1"/>
      <c r="G2" s="1"/>
      <c r="I2" s="1"/>
    </row>
    <row r="4" spans="1:70" s="129" customFormat="1" ht="18" customHeight="1">
      <c r="A4" s="598" t="s">
        <v>200</v>
      </c>
      <c r="B4" s="599"/>
      <c r="C4" s="599"/>
      <c r="D4" s="599"/>
      <c r="E4" s="599"/>
      <c r="F4" s="600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32"/>
      <c r="U4" s="132"/>
    </row>
    <row r="5" spans="1:70" s="129" customFormat="1" ht="18" customHeight="1">
      <c r="A5" s="601"/>
      <c r="B5" s="602"/>
      <c r="C5" s="602"/>
      <c r="D5" s="602"/>
      <c r="E5" s="602"/>
      <c r="F5" s="603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32"/>
      <c r="U5" s="132"/>
    </row>
    <row r="6" spans="1:70" s="129" customFormat="1" ht="18" customHeight="1">
      <c r="A6" s="604"/>
      <c r="B6" s="605"/>
      <c r="C6" s="605"/>
      <c r="D6" s="605"/>
      <c r="E6" s="605"/>
      <c r="F6" s="606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32"/>
      <c r="U6" s="132"/>
    </row>
    <row r="7" spans="1:70" ht="17.399999999999999">
      <c r="A7" s="593"/>
      <c r="B7" s="593"/>
      <c r="C7" s="593"/>
      <c r="D7" s="593"/>
      <c r="E7" s="593"/>
      <c r="F7" s="593"/>
      <c r="G7" s="593"/>
      <c r="H7" s="593"/>
      <c r="I7" s="593"/>
      <c r="J7" s="65"/>
      <c r="K7" s="65"/>
      <c r="L7" s="65"/>
      <c r="M7" s="65"/>
      <c r="N7" s="65"/>
      <c r="O7" s="65"/>
      <c r="P7" s="65"/>
      <c r="Q7" s="65"/>
      <c r="R7" s="65"/>
    </row>
    <row r="8" spans="1:70" ht="18" customHeight="1">
      <c r="A8" s="594"/>
      <c r="B8" s="594"/>
      <c r="C8" s="594"/>
      <c r="D8" s="594"/>
      <c r="E8" s="594"/>
      <c r="F8" s="594"/>
      <c r="G8" s="594"/>
      <c r="H8" s="594"/>
      <c r="I8" s="594"/>
      <c r="J8" s="65"/>
      <c r="K8" s="65"/>
      <c r="L8" s="65"/>
      <c r="M8" s="65"/>
      <c r="N8" s="65"/>
      <c r="O8" s="65"/>
      <c r="P8" s="65"/>
      <c r="Q8" s="65"/>
      <c r="R8" s="65"/>
    </row>
    <row r="9" spans="1:70" ht="15" customHeight="1">
      <c r="A9" s="595" t="s">
        <v>85</v>
      </c>
      <c r="B9" s="596"/>
      <c r="C9" s="597"/>
      <c r="D9" s="62"/>
      <c r="E9" s="62"/>
      <c r="F9" s="62"/>
      <c r="G9" s="122"/>
      <c r="H9" s="62"/>
      <c r="I9" s="62"/>
      <c r="J9" s="65"/>
      <c r="K9" s="65"/>
      <c r="L9" s="65"/>
      <c r="M9" s="65"/>
      <c r="N9" s="65"/>
      <c r="O9" s="65"/>
      <c r="P9" s="65"/>
      <c r="Q9" s="65"/>
      <c r="R9" s="65"/>
    </row>
    <row r="11" spans="1:70" ht="15.75" customHeight="1">
      <c r="A11" s="607" t="s">
        <v>87</v>
      </c>
      <c r="B11" s="607"/>
      <c r="C11" s="607"/>
      <c r="D11" s="607"/>
      <c r="E11" s="607"/>
      <c r="F11" s="607"/>
      <c r="G11" s="607"/>
      <c r="H11" s="607"/>
      <c r="I11" s="63"/>
      <c r="J11" s="66"/>
      <c r="K11" s="66"/>
      <c r="L11" s="66"/>
      <c r="M11" s="66"/>
      <c r="N11" s="66"/>
      <c r="O11" s="66"/>
      <c r="P11" s="66"/>
      <c r="Q11" s="66"/>
      <c r="R11" s="66"/>
    </row>
    <row r="12" spans="1:70" ht="15.6">
      <c r="A12" s="63"/>
      <c r="B12" s="63"/>
      <c r="C12" s="63"/>
      <c r="D12" s="63"/>
      <c r="E12" s="63"/>
      <c r="F12" s="63"/>
      <c r="G12" s="123"/>
      <c r="H12" s="63"/>
      <c r="I12" s="63"/>
      <c r="J12" s="66"/>
      <c r="K12" s="66"/>
      <c r="L12" s="66"/>
      <c r="M12" s="66"/>
      <c r="N12" s="66"/>
      <c r="O12" s="66"/>
      <c r="P12" s="66"/>
      <c r="Q12" s="66"/>
      <c r="R12" s="66"/>
    </row>
    <row r="13" spans="1:70" ht="15.6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</row>
    <row r="14" spans="1:70" ht="42">
      <c r="A14" s="128" t="s">
        <v>105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3"/>
      <c r="L14" s="123"/>
      <c r="M14" s="123"/>
      <c r="N14" s="123"/>
      <c r="O14" s="123"/>
      <c r="P14" s="123"/>
      <c r="Q14" s="123"/>
      <c r="R14" s="123"/>
    </row>
    <row r="15" spans="1:70" ht="21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3"/>
      <c r="L15" s="123"/>
      <c r="M15" s="123"/>
      <c r="N15" s="123"/>
      <c r="O15" s="123"/>
      <c r="P15" s="123"/>
      <c r="Q15" s="123"/>
      <c r="R15" s="123"/>
    </row>
    <row r="16" spans="1:70" ht="12.75" customHeight="1">
      <c r="A16" s="28"/>
      <c r="B16" s="28"/>
      <c r="C16" s="28"/>
      <c r="D16" s="2"/>
      <c r="E16" s="2"/>
      <c r="F16" s="2"/>
      <c r="G16" s="2"/>
      <c r="H16" s="2"/>
      <c r="I16" s="2"/>
      <c r="J16" s="6"/>
      <c r="K16" s="6"/>
      <c r="L16" s="6"/>
      <c r="M16" s="6"/>
      <c r="N16" s="6"/>
      <c r="O16" s="6"/>
      <c r="P16" s="6"/>
      <c r="Q16" s="6"/>
      <c r="R16" s="6"/>
    </row>
    <row r="17" spans="1:32" ht="12.75" customHeight="1">
      <c r="A17" s="28"/>
      <c r="B17" s="28"/>
      <c r="C17" s="28"/>
      <c r="D17" s="2"/>
      <c r="E17" s="2"/>
      <c r="F17" s="2"/>
      <c r="G17" s="2"/>
      <c r="H17" s="2"/>
      <c r="I17" s="2"/>
      <c r="J17" s="573" t="s">
        <v>64</v>
      </c>
      <c r="K17" s="574"/>
      <c r="L17" s="574"/>
      <c r="M17" s="574"/>
      <c r="N17" s="574"/>
      <c r="O17" s="574"/>
      <c r="P17" s="574"/>
      <c r="Q17" s="574"/>
      <c r="R17" s="574"/>
      <c r="S17" s="574"/>
      <c r="T17" s="574"/>
      <c r="U17" s="574"/>
      <c r="V17" s="574"/>
      <c r="W17" s="574"/>
      <c r="X17" s="575"/>
      <c r="Y17" s="576" t="s">
        <v>82</v>
      </c>
      <c r="Z17" s="576"/>
      <c r="AA17" s="576"/>
      <c r="AB17" s="576"/>
      <c r="AC17" s="576"/>
      <c r="AD17" s="577" t="s">
        <v>66</v>
      </c>
      <c r="AE17" s="578"/>
    </row>
    <row r="18" spans="1:32" s="68" customFormat="1" ht="12.75" customHeight="1">
      <c r="A18" s="581" t="s">
        <v>14</v>
      </c>
      <c r="B18" s="64" t="s">
        <v>22</v>
      </c>
      <c r="C18" s="583" t="s">
        <v>44</v>
      </c>
      <c r="D18" s="585" t="s">
        <v>77</v>
      </c>
      <c r="E18" s="583" t="s">
        <v>56</v>
      </c>
      <c r="F18" s="583" t="s">
        <v>55</v>
      </c>
      <c r="G18" s="583" t="s">
        <v>78</v>
      </c>
      <c r="H18" s="583" t="s">
        <v>86</v>
      </c>
      <c r="I18" s="583" t="s">
        <v>48</v>
      </c>
      <c r="J18" s="587" t="s">
        <v>49</v>
      </c>
      <c r="K18" s="588"/>
      <c r="L18" s="588"/>
      <c r="M18" s="588"/>
      <c r="N18" s="589"/>
      <c r="O18" s="587" t="s">
        <v>52</v>
      </c>
      <c r="P18" s="588"/>
      <c r="Q18" s="588"/>
      <c r="R18" s="588"/>
      <c r="S18" s="589"/>
      <c r="T18" s="587" t="s">
        <v>50</v>
      </c>
      <c r="U18" s="588"/>
      <c r="V18" s="588"/>
      <c r="W18" s="588"/>
      <c r="X18" s="589"/>
      <c r="Y18" s="590"/>
      <c r="Z18" s="590"/>
      <c r="AA18" s="590"/>
      <c r="AB18" s="590"/>
      <c r="AC18" s="590"/>
      <c r="AD18" s="579"/>
      <c r="AE18" s="580"/>
    </row>
    <row r="19" spans="1:32" ht="67.5" customHeight="1">
      <c r="A19" s="582"/>
      <c r="B19" s="116" t="s">
        <v>12</v>
      </c>
      <c r="C19" s="584"/>
      <c r="D19" s="586"/>
      <c r="E19" s="584"/>
      <c r="F19" s="584"/>
      <c r="G19" s="584"/>
      <c r="H19" s="584"/>
      <c r="I19" s="584"/>
      <c r="J19" s="69" t="s">
        <v>169</v>
      </c>
      <c r="K19" s="69" t="s">
        <v>176</v>
      </c>
      <c r="L19" s="69" t="s">
        <v>195</v>
      </c>
      <c r="M19" s="70" t="s">
        <v>229</v>
      </c>
      <c r="N19" s="70" t="s">
        <v>51</v>
      </c>
      <c r="O19" s="69" t="s">
        <v>169</v>
      </c>
      <c r="P19" s="69" t="s">
        <v>176</v>
      </c>
      <c r="Q19" s="69" t="s">
        <v>195</v>
      </c>
      <c r="R19" s="70" t="s">
        <v>229</v>
      </c>
      <c r="S19" s="70" t="s">
        <v>53</v>
      </c>
      <c r="T19" s="69" t="s">
        <v>169</v>
      </c>
      <c r="U19" s="69" t="s">
        <v>176</v>
      </c>
      <c r="V19" s="69" t="s">
        <v>195</v>
      </c>
      <c r="W19" s="70" t="s">
        <v>229</v>
      </c>
      <c r="X19" s="70" t="s">
        <v>54</v>
      </c>
      <c r="Y19" s="186" t="s">
        <v>169</v>
      </c>
      <c r="Z19" s="186" t="s">
        <v>176</v>
      </c>
      <c r="AA19" s="186" t="s">
        <v>195</v>
      </c>
      <c r="AB19" s="60" t="s">
        <v>229</v>
      </c>
      <c r="AC19" s="58" t="s">
        <v>83</v>
      </c>
      <c r="AD19" s="115" t="s">
        <v>67</v>
      </c>
      <c r="AE19" s="112" t="s">
        <v>68</v>
      </c>
      <c r="AF19" s="110"/>
    </row>
    <row r="20" spans="1:32" ht="32.25" customHeight="1">
      <c r="A20" s="190"/>
      <c r="B20" s="188"/>
      <c r="C20" s="41"/>
      <c r="D20" s="189"/>
      <c r="E20" s="42"/>
      <c r="F20" s="42"/>
      <c r="G20" s="42"/>
      <c r="H20" s="42"/>
      <c r="I20" s="42"/>
      <c r="J20" s="71"/>
      <c r="K20" s="71"/>
      <c r="L20" s="71"/>
      <c r="M20" s="71"/>
      <c r="N20" s="71">
        <f t="shared" ref="N20:N27" si="0">SUM(J20:M20)</f>
        <v>0</v>
      </c>
      <c r="O20" s="71"/>
      <c r="P20" s="71"/>
      <c r="Q20" s="71"/>
      <c r="R20" s="71"/>
      <c r="S20" s="71">
        <f t="shared" ref="S20:S27" si="1">SUM(O20:R20)</f>
        <v>0</v>
      </c>
      <c r="T20" s="71"/>
      <c r="U20" s="71"/>
      <c r="V20" s="71"/>
      <c r="W20" s="71"/>
      <c r="X20" s="71">
        <f t="shared" ref="X20:X27" si="2">SUM(T20:W20)</f>
        <v>0</v>
      </c>
      <c r="Y20" s="72"/>
      <c r="Z20" s="72"/>
      <c r="AA20" s="72"/>
      <c r="AB20" s="72"/>
      <c r="AC20" s="60">
        <f t="shared" ref="AC20:AC28" si="3">SUM(Y20:AB20)</f>
        <v>0</v>
      </c>
      <c r="AD20" s="111"/>
      <c r="AE20" s="113"/>
    </row>
    <row r="21" spans="1:32" ht="32.25" customHeight="1">
      <c r="A21" s="190"/>
      <c r="B21" s="188"/>
      <c r="C21" s="41"/>
      <c r="D21" s="189"/>
      <c r="E21" s="42"/>
      <c r="F21" s="42"/>
      <c r="G21" s="42"/>
      <c r="H21" s="42"/>
      <c r="I21" s="42"/>
      <c r="J21" s="71"/>
      <c r="K21" s="71"/>
      <c r="L21" s="71"/>
      <c r="M21" s="71"/>
      <c r="N21" s="71">
        <f t="shared" si="0"/>
        <v>0</v>
      </c>
      <c r="O21" s="71"/>
      <c r="P21" s="71"/>
      <c r="Q21" s="71"/>
      <c r="R21" s="71"/>
      <c r="S21" s="71">
        <f t="shared" si="1"/>
        <v>0</v>
      </c>
      <c r="T21" s="71"/>
      <c r="U21" s="71"/>
      <c r="V21" s="71"/>
      <c r="W21" s="71"/>
      <c r="X21" s="71">
        <f t="shared" si="2"/>
        <v>0</v>
      </c>
      <c r="Y21" s="72"/>
      <c r="Z21" s="72"/>
      <c r="AA21" s="72"/>
      <c r="AB21" s="72"/>
      <c r="AC21" s="60">
        <f t="shared" si="3"/>
        <v>0</v>
      </c>
      <c r="AD21" s="111"/>
      <c r="AE21" s="113"/>
    </row>
    <row r="22" spans="1:32" ht="32.25" customHeight="1">
      <c r="A22" s="190"/>
      <c r="B22" s="188"/>
      <c r="C22" s="41"/>
      <c r="D22" s="189"/>
      <c r="E22" s="42"/>
      <c r="F22" s="42"/>
      <c r="G22" s="42"/>
      <c r="H22" s="42"/>
      <c r="I22" s="42"/>
      <c r="J22" s="71"/>
      <c r="K22" s="71"/>
      <c r="L22" s="71"/>
      <c r="M22" s="71"/>
      <c r="N22" s="71">
        <f t="shared" si="0"/>
        <v>0</v>
      </c>
      <c r="O22" s="71"/>
      <c r="P22" s="71"/>
      <c r="Q22" s="71"/>
      <c r="R22" s="71"/>
      <c r="S22" s="71">
        <f t="shared" si="1"/>
        <v>0</v>
      </c>
      <c r="T22" s="71"/>
      <c r="U22" s="71"/>
      <c r="V22" s="71"/>
      <c r="W22" s="71"/>
      <c r="X22" s="71">
        <f t="shared" si="2"/>
        <v>0</v>
      </c>
      <c r="Y22" s="72"/>
      <c r="Z22" s="72"/>
      <c r="AA22" s="72"/>
      <c r="AB22" s="72"/>
      <c r="AC22" s="60">
        <f t="shared" si="3"/>
        <v>0</v>
      </c>
      <c r="AD22" s="111"/>
      <c r="AE22" s="113"/>
    </row>
    <row r="23" spans="1:32" ht="32.25" customHeight="1">
      <c r="A23" s="41"/>
      <c r="B23" s="41"/>
      <c r="C23" s="41"/>
      <c r="D23" s="42"/>
      <c r="E23" s="42"/>
      <c r="F23" s="42"/>
      <c r="G23" s="42"/>
      <c r="H23" s="42"/>
      <c r="I23" s="42"/>
      <c r="J23" s="71"/>
      <c r="K23" s="71"/>
      <c r="L23" s="71"/>
      <c r="M23" s="71"/>
      <c r="N23" s="71">
        <f t="shared" si="0"/>
        <v>0</v>
      </c>
      <c r="O23" s="71"/>
      <c r="P23" s="71"/>
      <c r="Q23" s="71"/>
      <c r="R23" s="71"/>
      <c r="S23" s="71">
        <f t="shared" si="1"/>
        <v>0</v>
      </c>
      <c r="T23" s="71"/>
      <c r="U23" s="71"/>
      <c r="V23" s="71"/>
      <c r="W23" s="71"/>
      <c r="X23" s="71">
        <f t="shared" si="2"/>
        <v>0</v>
      </c>
      <c r="Y23" s="72"/>
      <c r="Z23" s="72"/>
      <c r="AA23" s="72"/>
      <c r="AB23" s="72"/>
      <c r="AC23" s="60">
        <f t="shared" si="3"/>
        <v>0</v>
      </c>
      <c r="AD23" s="111"/>
      <c r="AE23" s="113"/>
    </row>
    <row r="24" spans="1:32" ht="32.25" customHeight="1">
      <c r="A24" s="41"/>
      <c r="B24" s="41"/>
      <c r="C24" s="41"/>
      <c r="D24" s="42"/>
      <c r="E24" s="42"/>
      <c r="F24" s="42"/>
      <c r="G24" s="42"/>
      <c r="H24" s="42"/>
      <c r="I24" s="42"/>
      <c r="J24" s="71"/>
      <c r="K24" s="71"/>
      <c r="L24" s="71"/>
      <c r="M24" s="71"/>
      <c r="N24" s="71">
        <f t="shared" si="0"/>
        <v>0</v>
      </c>
      <c r="O24" s="71"/>
      <c r="P24" s="71"/>
      <c r="Q24" s="71"/>
      <c r="R24" s="71"/>
      <c r="S24" s="71">
        <f t="shared" si="1"/>
        <v>0</v>
      </c>
      <c r="T24" s="71"/>
      <c r="U24" s="71"/>
      <c r="V24" s="71"/>
      <c r="W24" s="71"/>
      <c r="X24" s="71">
        <f t="shared" si="2"/>
        <v>0</v>
      </c>
      <c r="Y24" s="72"/>
      <c r="Z24" s="72"/>
      <c r="AA24" s="72"/>
      <c r="AB24" s="72"/>
      <c r="AC24" s="60">
        <f t="shared" si="3"/>
        <v>0</v>
      </c>
      <c r="AD24" s="111"/>
      <c r="AE24" s="113"/>
    </row>
    <row r="25" spans="1:32" ht="32.25" customHeight="1">
      <c r="A25" s="41"/>
      <c r="B25" s="41"/>
      <c r="C25" s="41"/>
      <c r="D25" s="42"/>
      <c r="E25" s="42"/>
      <c r="F25" s="42"/>
      <c r="G25" s="42"/>
      <c r="H25" s="42"/>
      <c r="I25" s="42"/>
      <c r="J25" s="71"/>
      <c r="K25" s="71"/>
      <c r="L25" s="71"/>
      <c r="M25" s="71"/>
      <c r="N25" s="71">
        <f t="shared" si="0"/>
        <v>0</v>
      </c>
      <c r="O25" s="71"/>
      <c r="P25" s="71"/>
      <c r="Q25" s="71"/>
      <c r="R25" s="71"/>
      <c r="S25" s="71">
        <f t="shared" si="1"/>
        <v>0</v>
      </c>
      <c r="T25" s="71"/>
      <c r="U25" s="71"/>
      <c r="V25" s="71"/>
      <c r="W25" s="71"/>
      <c r="X25" s="71">
        <f t="shared" si="2"/>
        <v>0</v>
      </c>
      <c r="Y25" s="72"/>
      <c r="Z25" s="72"/>
      <c r="AA25" s="72"/>
      <c r="AB25" s="72"/>
      <c r="AC25" s="60">
        <f t="shared" si="3"/>
        <v>0</v>
      </c>
      <c r="AD25" s="111"/>
      <c r="AE25" s="113"/>
    </row>
    <row r="26" spans="1:32" ht="32.25" customHeight="1">
      <c r="A26" s="41"/>
      <c r="B26" s="41"/>
      <c r="C26" s="41"/>
      <c r="D26" s="42"/>
      <c r="E26" s="42"/>
      <c r="F26" s="42"/>
      <c r="G26" s="42"/>
      <c r="H26" s="42"/>
      <c r="I26" s="42"/>
      <c r="J26" s="71"/>
      <c r="K26" s="71"/>
      <c r="L26" s="71"/>
      <c r="M26" s="71"/>
      <c r="N26" s="71">
        <f t="shared" si="0"/>
        <v>0</v>
      </c>
      <c r="O26" s="71"/>
      <c r="P26" s="71"/>
      <c r="Q26" s="71"/>
      <c r="R26" s="71"/>
      <c r="S26" s="71">
        <f t="shared" si="1"/>
        <v>0</v>
      </c>
      <c r="T26" s="71"/>
      <c r="U26" s="71"/>
      <c r="V26" s="71"/>
      <c r="W26" s="71"/>
      <c r="X26" s="71">
        <f t="shared" si="2"/>
        <v>0</v>
      </c>
      <c r="Y26" s="72"/>
      <c r="Z26" s="72"/>
      <c r="AA26" s="72"/>
      <c r="AB26" s="72"/>
      <c r="AC26" s="60">
        <f t="shared" si="3"/>
        <v>0</v>
      </c>
      <c r="AD26" s="111"/>
      <c r="AE26" s="113"/>
    </row>
    <row r="27" spans="1:32" ht="32.25" customHeight="1">
      <c r="A27" s="41"/>
      <c r="B27" s="41"/>
      <c r="C27" s="41"/>
      <c r="D27" s="42"/>
      <c r="E27" s="42"/>
      <c r="F27" s="42"/>
      <c r="G27" s="42"/>
      <c r="H27" s="42"/>
      <c r="I27" s="42"/>
      <c r="J27" s="71"/>
      <c r="K27" s="71"/>
      <c r="L27" s="71"/>
      <c r="M27" s="71"/>
      <c r="N27" s="71">
        <f t="shared" si="0"/>
        <v>0</v>
      </c>
      <c r="O27" s="71"/>
      <c r="P27" s="71"/>
      <c r="Q27" s="71"/>
      <c r="R27" s="71"/>
      <c r="S27" s="71">
        <f t="shared" si="1"/>
        <v>0</v>
      </c>
      <c r="T27" s="71"/>
      <c r="U27" s="71"/>
      <c r="V27" s="71"/>
      <c r="W27" s="71"/>
      <c r="X27" s="71">
        <f t="shared" si="2"/>
        <v>0</v>
      </c>
      <c r="Y27" s="72"/>
      <c r="Z27" s="72"/>
      <c r="AA27" s="72"/>
      <c r="AB27" s="72"/>
      <c r="AC27" s="60">
        <f t="shared" si="3"/>
        <v>0</v>
      </c>
      <c r="AD27" s="111"/>
      <c r="AE27" s="113"/>
    </row>
    <row r="28" spans="1:32" s="5" customFormat="1" ht="32.25" customHeight="1">
      <c r="A28" s="100" t="s">
        <v>10</v>
      </c>
      <c r="B28" s="101"/>
      <c r="C28" s="101"/>
      <c r="D28" s="102"/>
      <c r="E28" s="102"/>
      <c r="F28" s="102"/>
      <c r="G28" s="102"/>
      <c r="H28" s="102"/>
      <c r="I28" s="102"/>
      <c r="J28" s="71">
        <f t="shared" ref="J28:AB28" si="4">SUM(J20:J27)</f>
        <v>0</v>
      </c>
      <c r="K28" s="71">
        <f t="shared" si="4"/>
        <v>0</v>
      </c>
      <c r="L28" s="71">
        <f t="shared" si="4"/>
        <v>0</v>
      </c>
      <c r="M28" s="71">
        <f t="shared" si="4"/>
        <v>0</v>
      </c>
      <c r="N28" s="71">
        <f t="shared" si="4"/>
        <v>0</v>
      </c>
      <c r="O28" s="71">
        <f t="shared" si="4"/>
        <v>0</v>
      </c>
      <c r="P28" s="71">
        <f t="shared" si="4"/>
        <v>0</v>
      </c>
      <c r="Q28" s="71">
        <f t="shared" si="4"/>
        <v>0</v>
      </c>
      <c r="R28" s="71">
        <f t="shared" si="4"/>
        <v>0</v>
      </c>
      <c r="S28" s="71">
        <f t="shared" si="4"/>
        <v>0</v>
      </c>
      <c r="T28" s="71">
        <f t="shared" si="4"/>
        <v>0</v>
      </c>
      <c r="U28" s="71">
        <f t="shared" si="4"/>
        <v>0</v>
      </c>
      <c r="V28" s="71">
        <f t="shared" si="4"/>
        <v>0</v>
      </c>
      <c r="W28" s="71">
        <f t="shared" si="4"/>
        <v>0</v>
      </c>
      <c r="X28" s="71">
        <f t="shared" si="4"/>
        <v>0</v>
      </c>
      <c r="Y28" s="60">
        <f t="shared" si="4"/>
        <v>0</v>
      </c>
      <c r="Z28" s="60">
        <f t="shared" si="4"/>
        <v>0</v>
      </c>
      <c r="AA28" s="60">
        <f t="shared" si="4"/>
        <v>0</v>
      </c>
      <c r="AB28" s="60">
        <f t="shared" si="4"/>
        <v>0</v>
      </c>
      <c r="AC28" s="60">
        <f t="shared" si="3"/>
        <v>0</v>
      </c>
      <c r="AD28" s="111">
        <f>SUM(Z28:AC28)</f>
        <v>0</v>
      </c>
      <c r="AE28" s="113"/>
    </row>
    <row r="29" spans="1:32" s="8" customFormat="1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</row>
    <row r="30" spans="1:32" s="8" customFormat="1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</row>
    <row r="31" spans="1:32">
      <c r="AD31" s="8"/>
      <c r="AE31" s="8"/>
    </row>
    <row r="32" spans="1:32">
      <c r="AD32" s="8"/>
      <c r="AE32" s="8"/>
    </row>
    <row r="33" spans="1:32" ht="42">
      <c r="A33" s="128" t="s">
        <v>106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3"/>
      <c r="L33" s="123"/>
      <c r="M33" s="123"/>
      <c r="N33" s="123"/>
      <c r="O33" s="123"/>
      <c r="P33" s="123"/>
      <c r="Q33" s="123"/>
      <c r="R33" s="123"/>
    </row>
    <row r="34" spans="1:32" ht="21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3"/>
      <c r="L34" s="123"/>
      <c r="M34" s="123"/>
      <c r="N34" s="123"/>
      <c r="O34" s="123"/>
      <c r="P34" s="123"/>
      <c r="Q34" s="123"/>
      <c r="R34" s="123"/>
    </row>
    <row r="35" spans="1:32" ht="12.75" customHeight="1">
      <c r="A35" s="28"/>
      <c r="B35" s="28"/>
      <c r="C35" s="28"/>
      <c r="D35" s="2"/>
      <c r="E35" s="2"/>
      <c r="F35" s="2"/>
      <c r="G35" s="2"/>
      <c r="H35" s="2"/>
      <c r="I35" s="2"/>
      <c r="J35" s="6"/>
      <c r="K35" s="6"/>
      <c r="L35" s="6"/>
      <c r="M35" s="6"/>
      <c r="N35" s="6"/>
      <c r="O35" s="6"/>
      <c r="P35" s="6"/>
      <c r="Q35" s="6"/>
      <c r="R35" s="6"/>
    </row>
    <row r="36" spans="1:32" ht="12.75" customHeight="1">
      <c r="A36" s="28"/>
      <c r="B36" s="28"/>
      <c r="C36" s="28"/>
      <c r="D36" s="2"/>
      <c r="E36" s="2"/>
      <c r="F36" s="2"/>
      <c r="G36" s="2"/>
      <c r="H36" s="2"/>
      <c r="I36" s="2"/>
      <c r="J36" s="573" t="s">
        <v>64</v>
      </c>
      <c r="K36" s="574"/>
      <c r="L36" s="574"/>
      <c r="M36" s="574"/>
      <c r="N36" s="574"/>
      <c r="O36" s="574"/>
      <c r="P36" s="574"/>
      <c r="Q36" s="574"/>
      <c r="R36" s="574"/>
      <c r="S36" s="574"/>
      <c r="T36" s="574"/>
      <c r="U36" s="574"/>
      <c r="V36" s="574"/>
      <c r="W36" s="574"/>
      <c r="X36" s="575"/>
      <c r="Y36" s="576" t="s">
        <v>80</v>
      </c>
      <c r="Z36" s="576"/>
      <c r="AA36" s="576"/>
      <c r="AB36" s="576"/>
      <c r="AC36" s="576"/>
      <c r="AD36" s="577" t="s">
        <v>66</v>
      </c>
      <c r="AE36" s="578"/>
    </row>
    <row r="37" spans="1:32" s="68" customFormat="1" ht="12.75" customHeight="1">
      <c r="A37" s="581" t="s">
        <v>14</v>
      </c>
      <c r="B37" s="124" t="s">
        <v>22</v>
      </c>
      <c r="C37" s="583" t="s">
        <v>44</v>
      </c>
      <c r="D37" s="585" t="s">
        <v>77</v>
      </c>
      <c r="E37" s="583" t="s">
        <v>56</v>
      </c>
      <c r="F37" s="583" t="s">
        <v>55</v>
      </c>
      <c r="G37" s="583" t="s">
        <v>78</v>
      </c>
      <c r="H37" s="583" t="s">
        <v>104</v>
      </c>
      <c r="I37" s="583" t="s">
        <v>48</v>
      </c>
      <c r="J37" s="587" t="s">
        <v>49</v>
      </c>
      <c r="K37" s="588"/>
      <c r="L37" s="588"/>
      <c r="M37" s="588"/>
      <c r="N37" s="589"/>
      <c r="O37" s="587" t="s">
        <v>52</v>
      </c>
      <c r="P37" s="588"/>
      <c r="Q37" s="588"/>
      <c r="R37" s="588"/>
      <c r="S37" s="589"/>
      <c r="T37" s="587" t="s">
        <v>50</v>
      </c>
      <c r="U37" s="588"/>
      <c r="V37" s="588"/>
      <c r="W37" s="588"/>
      <c r="X37" s="589"/>
      <c r="Y37" s="590"/>
      <c r="Z37" s="590"/>
      <c r="AA37" s="590"/>
      <c r="AB37" s="590"/>
      <c r="AC37" s="590"/>
      <c r="AD37" s="579"/>
      <c r="AE37" s="580"/>
    </row>
    <row r="38" spans="1:32" ht="67.5" customHeight="1">
      <c r="A38" s="582"/>
      <c r="B38" s="116" t="s">
        <v>12</v>
      </c>
      <c r="C38" s="584"/>
      <c r="D38" s="586"/>
      <c r="E38" s="584"/>
      <c r="F38" s="584"/>
      <c r="G38" s="584"/>
      <c r="H38" s="584"/>
      <c r="I38" s="584"/>
      <c r="J38" s="69" t="s">
        <v>15</v>
      </c>
      <c r="K38" s="69" t="s">
        <v>27</v>
      </c>
      <c r="L38" s="69" t="s">
        <v>46</v>
      </c>
      <c r="M38" s="70" t="s">
        <v>79</v>
      </c>
      <c r="N38" s="70" t="s">
        <v>51</v>
      </c>
      <c r="O38" s="69" t="s">
        <v>15</v>
      </c>
      <c r="P38" s="69" t="s">
        <v>27</v>
      </c>
      <c r="Q38" s="69" t="s">
        <v>46</v>
      </c>
      <c r="R38" s="70" t="s">
        <v>79</v>
      </c>
      <c r="S38" s="70" t="s">
        <v>53</v>
      </c>
      <c r="T38" s="69" t="s">
        <v>15</v>
      </c>
      <c r="U38" s="69" t="s">
        <v>27</v>
      </c>
      <c r="V38" s="69" t="s">
        <v>46</v>
      </c>
      <c r="W38" s="70" t="s">
        <v>79</v>
      </c>
      <c r="X38" s="70" t="s">
        <v>54</v>
      </c>
      <c r="Y38" s="60" t="s">
        <v>15</v>
      </c>
      <c r="Z38" s="60" t="s">
        <v>27</v>
      </c>
      <c r="AA38" s="60" t="s">
        <v>46</v>
      </c>
      <c r="AB38" s="60" t="s">
        <v>79</v>
      </c>
      <c r="AC38" s="58" t="s">
        <v>84</v>
      </c>
      <c r="AD38" s="115" t="s">
        <v>67</v>
      </c>
      <c r="AE38" s="112" t="s">
        <v>68</v>
      </c>
      <c r="AF38" s="110"/>
    </row>
    <row r="39" spans="1:32" ht="32.25" customHeight="1">
      <c r="A39" s="37"/>
      <c r="B39" s="38"/>
      <c r="C39" s="38"/>
      <c r="D39" s="40"/>
      <c r="E39" s="40"/>
      <c r="F39" s="40"/>
      <c r="G39" s="40"/>
      <c r="H39" s="40"/>
      <c r="I39" s="40"/>
      <c r="J39" s="71"/>
      <c r="K39" s="71"/>
      <c r="L39" s="71"/>
      <c r="M39" s="71"/>
      <c r="N39" s="71">
        <f t="shared" ref="N39:N47" si="5">SUM(J39:M39)</f>
        <v>0</v>
      </c>
      <c r="O39" s="71"/>
      <c r="P39" s="71"/>
      <c r="Q39" s="71"/>
      <c r="R39" s="71"/>
      <c r="S39" s="71">
        <f t="shared" ref="S39:S47" si="6">SUM(O39:R39)</f>
        <v>0</v>
      </c>
      <c r="T39" s="71"/>
      <c r="U39" s="71"/>
      <c r="V39" s="71"/>
      <c r="W39" s="71"/>
      <c r="X39" s="71">
        <f t="shared" ref="X39:X47" si="7">SUM(T39:W39)</f>
        <v>0</v>
      </c>
      <c r="Y39" s="60"/>
      <c r="Z39" s="60"/>
      <c r="AA39" s="60"/>
      <c r="AB39" s="60"/>
      <c r="AC39" s="60">
        <f t="shared" ref="AC39:AC48" si="8">SUM(Y39:AB39)</f>
        <v>0</v>
      </c>
      <c r="AD39" s="114"/>
      <c r="AE39" s="113"/>
    </row>
    <row r="40" spans="1:32" ht="32.25" customHeight="1">
      <c r="A40" s="41"/>
      <c r="B40" s="41"/>
      <c r="C40" s="41"/>
      <c r="D40" s="42"/>
      <c r="E40" s="42"/>
      <c r="F40" s="42"/>
      <c r="G40" s="42"/>
      <c r="H40" s="42"/>
      <c r="I40" s="42"/>
      <c r="J40" s="71"/>
      <c r="K40" s="71"/>
      <c r="L40" s="71"/>
      <c r="M40" s="71"/>
      <c r="N40" s="71">
        <f t="shared" si="5"/>
        <v>0</v>
      </c>
      <c r="O40" s="71"/>
      <c r="P40" s="71"/>
      <c r="Q40" s="71"/>
      <c r="R40" s="71"/>
      <c r="S40" s="71">
        <f t="shared" si="6"/>
        <v>0</v>
      </c>
      <c r="T40" s="71"/>
      <c r="U40" s="71"/>
      <c r="V40" s="71"/>
      <c r="W40" s="71"/>
      <c r="X40" s="71">
        <f t="shared" si="7"/>
        <v>0</v>
      </c>
      <c r="Y40" s="72"/>
      <c r="Z40" s="72"/>
      <c r="AA40" s="72"/>
      <c r="AB40" s="72"/>
      <c r="AC40" s="60">
        <f t="shared" si="8"/>
        <v>0</v>
      </c>
      <c r="AD40" s="111"/>
      <c r="AE40" s="113"/>
    </row>
    <row r="41" spans="1:32" ht="32.25" customHeight="1">
      <c r="A41" s="41"/>
      <c r="B41" s="41"/>
      <c r="C41" s="41"/>
      <c r="D41" s="42"/>
      <c r="E41" s="42"/>
      <c r="F41" s="42"/>
      <c r="G41" s="42"/>
      <c r="H41" s="42"/>
      <c r="I41" s="42"/>
      <c r="J41" s="71"/>
      <c r="K41" s="71"/>
      <c r="L41" s="71"/>
      <c r="M41" s="71"/>
      <c r="N41" s="71">
        <f t="shared" si="5"/>
        <v>0</v>
      </c>
      <c r="O41" s="71"/>
      <c r="P41" s="71"/>
      <c r="Q41" s="71"/>
      <c r="R41" s="71"/>
      <c r="S41" s="71">
        <f t="shared" si="6"/>
        <v>0</v>
      </c>
      <c r="T41" s="71"/>
      <c r="U41" s="71"/>
      <c r="V41" s="71"/>
      <c r="W41" s="71"/>
      <c r="X41" s="71">
        <f t="shared" si="7"/>
        <v>0</v>
      </c>
      <c r="Y41" s="72"/>
      <c r="Z41" s="72"/>
      <c r="AA41" s="72"/>
      <c r="AB41" s="72"/>
      <c r="AC41" s="60">
        <f t="shared" si="8"/>
        <v>0</v>
      </c>
      <c r="AD41" s="111"/>
      <c r="AE41" s="113"/>
    </row>
    <row r="42" spans="1:32" ht="32.25" customHeight="1">
      <c r="A42" s="41"/>
      <c r="B42" s="41"/>
      <c r="C42" s="41"/>
      <c r="D42" s="42"/>
      <c r="E42" s="42"/>
      <c r="F42" s="42"/>
      <c r="G42" s="42"/>
      <c r="H42" s="42"/>
      <c r="I42" s="42"/>
      <c r="J42" s="71"/>
      <c r="K42" s="71"/>
      <c r="L42" s="71"/>
      <c r="M42" s="71"/>
      <c r="N42" s="71">
        <f t="shared" si="5"/>
        <v>0</v>
      </c>
      <c r="O42" s="71"/>
      <c r="P42" s="71"/>
      <c r="Q42" s="71"/>
      <c r="R42" s="71"/>
      <c r="S42" s="71">
        <f t="shared" si="6"/>
        <v>0</v>
      </c>
      <c r="T42" s="71"/>
      <c r="U42" s="71"/>
      <c r="V42" s="71"/>
      <c r="W42" s="71"/>
      <c r="X42" s="71">
        <f t="shared" si="7"/>
        <v>0</v>
      </c>
      <c r="Y42" s="72"/>
      <c r="Z42" s="72"/>
      <c r="AA42" s="72"/>
      <c r="AB42" s="72"/>
      <c r="AC42" s="60">
        <f t="shared" si="8"/>
        <v>0</v>
      </c>
      <c r="AD42" s="111"/>
      <c r="AE42" s="113"/>
    </row>
    <row r="43" spans="1:32" ht="32.25" customHeight="1">
      <c r="A43" s="41"/>
      <c r="B43" s="41"/>
      <c r="C43" s="41"/>
      <c r="D43" s="42"/>
      <c r="E43" s="42"/>
      <c r="F43" s="42"/>
      <c r="G43" s="42"/>
      <c r="H43" s="42"/>
      <c r="I43" s="42"/>
      <c r="J43" s="71"/>
      <c r="K43" s="71"/>
      <c r="L43" s="71"/>
      <c r="M43" s="71"/>
      <c r="N43" s="71">
        <f t="shared" si="5"/>
        <v>0</v>
      </c>
      <c r="O43" s="71"/>
      <c r="P43" s="71"/>
      <c r="Q43" s="71"/>
      <c r="R43" s="71"/>
      <c r="S43" s="71">
        <f t="shared" si="6"/>
        <v>0</v>
      </c>
      <c r="T43" s="71"/>
      <c r="U43" s="71"/>
      <c r="V43" s="71"/>
      <c r="W43" s="71"/>
      <c r="X43" s="71">
        <f t="shared" si="7"/>
        <v>0</v>
      </c>
      <c r="Y43" s="72"/>
      <c r="Z43" s="72"/>
      <c r="AA43" s="72"/>
      <c r="AB43" s="72"/>
      <c r="AC43" s="60">
        <f t="shared" si="8"/>
        <v>0</v>
      </c>
      <c r="AD43" s="111"/>
      <c r="AE43" s="113"/>
    </row>
    <row r="44" spans="1:32" ht="32.25" customHeight="1">
      <c r="A44" s="41"/>
      <c r="B44" s="41"/>
      <c r="C44" s="41"/>
      <c r="D44" s="42"/>
      <c r="E44" s="42"/>
      <c r="F44" s="42"/>
      <c r="G44" s="42"/>
      <c r="H44" s="42"/>
      <c r="I44" s="42"/>
      <c r="J44" s="71"/>
      <c r="K44" s="71"/>
      <c r="L44" s="71"/>
      <c r="M44" s="71"/>
      <c r="N44" s="71">
        <f t="shared" si="5"/>
        <v>0</v>
      </c>
      <c r="O44" s="71"/>
      <c r="P44" s="71"/>
      <c r="Q44" s="71"/>
      <c r="R44" s="71"/>
      <c r="S44" s="71">
        <f t="shared" si="6"/>
        <v>0</v>
      </c>
      <c r="T44" s="71"/>
      <c r="U44" s="71"/>
      <c r="V44" s="71"/>
      <c r="W44" s="71"/>
      <c r="X44" s="71">
        <f t="shared" si="7"/>
        <v>0</v>
      </c>
      <c r="Y44" s="72"/>
      <c r="Z44" s="72"/>
      <c r="AA44" s="72"/>
      <c r="AB44" s="72"/>
      <c r="AC44" s="60">
        <f t="shared" si="8"/>
        <v>0</v>
      </c>
      <c r="AD44" s="111"/>
      <c r="AE44" s="113"/>
    </row>
    <row r="45" spans="1:32" ht="32.25" customHeight="1">
      <c r="A45" s="41"/>
      <c r="B45" s="41"/>
      <c r="C45" s="41"/>
      <c r="D45" s="42"/>
      <c r="E45" s="42"/>
      <c r="F45" s="42"/>
      <c r="G45" s="42"/>
      <c r="H45" s="42"/>
      <c r="I45" s="42"/>
      <c r="J45" s="71"/>
      <c r="K45" s="71"/>
      <c r="L45" s="71"/>
      <c r="M45" s="71"/>
      <c r="N45" s="71">
        <f t="shared" si="5"/>
        <v>0</v>
      </c>
      <c r="O45" s="71"/>
      <c r="P45" s="71"/>
      <c r="Q45" s="71"/>
      <c r="R45" s="71"/>
      <c r="S45" s="71">
        <f t="shared" si="6"/>
        <v>0</v>
      </c>
      <c r="T45" s="71"/>
      <c r="U45" s="71"/>
      <c r="V45" s="71"/>
      <c r="W45" s="71"/>
      <c r="X45" s="71">
        <f t="shared" si="7"/>
        <v>0</v>
      </c>
      <c r="Y45" s="72"/>
      <c r="Z45" s="72"/>
      <c r="AA45" s="72"/>
      <c r="AB45" s="72"/>
      <c r="AC45" s="60">
        <f t="shared" si="8"/>
        <v>0</v>
      </c>
      <c r="AD45" s="111"/>
      <c r="AE45" s="113"/>
    </row>
    <row r="46" spans="1:32" ht="32.25" customHeight="1">
      <c r="A46" s="41"/>
      <c r="B46" s="41"/>
      <c r="C46" s="41"/>
      <c r="D46" s="42"/>
      <c r="E46" s="42"/>
      <c r="F46" s="42"/>
      <c r="G46" s="42"/>
      <c r="H46" s="42"/>
      <c r="I46" s="42"/>
      <c r="J46" s="71"/>
      <c r="K46" s="71"/>
      <c r="L46" s="71"/>
      <c r="M46" s="71"/>
      <c r="N46" s="71">
        <f t="shared" si="5"/>
        <v>0</v>
      </c>
      <c r="O46" s="71"/>
      <c r="P46" s="71"/>
      <c r="Q46" s="71"/>
      <c r="R46" s="71"/>
      <c r="S46" s="71">
        <f t="shared" si="6"/>
        <v>0</v>
      </c>
      <c r="T46" s="71"/>
      <c r="U46" s="71"/>
      <c r="V46" s="71"/>
      <c r="W46" s="71"/>
      <c r="X46" s="71">
        <f t="shared" si="7"/>
        <v>0</v>
      </c>
      <c r="Y46" s="72"/>
      <c r="Z46" s="72"/>
      <c r="AA46" s="72"/>
      <c r="AB46" s="72"/>
      <c r="AC46" s="60">
        <f t="shared" si="8"/>
        <v>0</v>
      </c>
      <c r="AD46" s="111"/>
      <c r="AE46" s="113"/>
    </row>
    <row r="47" spans="1:32" ht="32.25" customHeight="1">
      <c r="A47" s="41"/>
      <c r="B47" s="41"/>
      <c r="C47" s="41"/>
      <c r="D47" s="42"/>
      <c r="E47" s="42"/>
      <c r="F47" s="42"/>
      <c r="G47" s="42"/>
      <c r="H47" s="42"/>
      <c r="I47" s="42"/>
      <c r="J47" s="71"/>
      <c r="K47" s="71"/>
      <c r="L47" s="71"/>
      <c r="M47" s="71"/>
      <c r="N47" s="71">
        <f t="shared" si="5"/>
        <v>0</v>
      </c>
      <c r="O47" s="71"/>
      <c r="P47" s="71"/>
      <c r="Q47" s="71"/>
      <c r="R47" s="71"/>
      <c r="S47" s="71">
        <f t="shared" si="6"/>
        <v>0</v>
      </c>
      <c r="T47" s="71"/>
      <c r="U47" s="71"/>
      <c r="V47" s="71"/>
      <c r="W47" s="71"/>
      <c r="X47" s="71">
        <f t="shared" si="7"/>
        <v>0</v>
      </c>
      <c r="Y47" s="72"/>
      <c r="Z47" s="72"/>
      <c r="AA47" s="72"/>
      <c r="AB47" s="72"/>
      <c r="AC47" s="60">
        <f t="shared" si="8"/>
        <v>0</v>
      </c>
      <c r="AD47" s="111"/>
      <c r="AE47" s="113"/>
    </row>
    <row r="48" spans="1:32" s="5" customFormat="1" ht="32.25" customHeight="1">
      <c r="A48" s="100" t="s">
        <v>10</v>
      </c>
      <c r="B48" s="101"/>
      <c r="C48" s="101"/>
      <c r="D48" s="102"/>
      <c r="E48" s="102"/>
      <c r="F48" s="102"/>
      <c r="G48" s="102"/>
      <c r="H48" s="102"/>
      <c r="I48" s="102"/>
      <c r="J48" s="71">
        <f t="shared" ref="J48:AB48" si="9">SUM(J39:J47)</f>
        <v>0</v>
      </c>
      <c r="K48" s="71">
        <f t="shared" si="9"/>
        <v>0</v>
      </c>
      <c r="L48" s="71">
        <f t="shared" si="9"/>
        <v>0</v>
      </c>
      <c r="M48" s="71">
        <f t="shared" si="9"/>
        <v>0</v>
      </c>
      <c r="N48" s="71">
        <f t="shared" si="9"/>
        <v>0</v>
      </c>
      <c r="O48" s="71">
        <f t="shared" si="9"/>
        <v>0</v>
      </c>
      <c r="P48" s="71">
        <f t="shared" si="9"/>
        <v>0</v>
      </c>
      <c r="Q48" s="71">
        <f t="shared" si="9"/>
        <v>0</v>
      </c>
      <c r="R48" s="71">
        <f t="shared" si="9"/>
        <v>0</v>
      </c>
      <c r="S48" s="71">
        <f t="shared" si="9"/>
        <v>0</v>
      </c>
      <c r="T48" s="71">
        <f t="shared" si="9"/>
        <v>0</v>
      </c>
      <c r="U48" s="71">
        <f t="shared" si="9"/>
        <v>0</v>
      </c>
      <c r="V48" s="71">
        <f t="shared" si="9"/>
        <v>0</v>
      </c>
      <c r="W48" s="71">
        <f t="shared" si="9"/>
        <v>0</v>
      </c>
      <c r="X48" s="71">
        <f t="shared" si="9"/>
        <v>0</v>
      </c>
      <c r="Y48" s="60">
        <f t="shared" si="9"/>
        <v>0</v>
      </c>
      <c r="Z48" s="60">
        <f t="shared" si="9"/>
        <v>0</v>
      </c>
      <c r="AA48" s="60">
        <f t="shared" si="9"/>
        <v>0</v>
      </c>
      <c r="AB48" s="60">
        <f t="shared" si="9"/>
        <v>0</v>
      </c>
      <c r="AC48" s="60">
        <f t="shared" si="8"/>
        <v>0</v>
      </c>
      <c r="AD48" s="111">
        <f>SUM(Z48:AC48)</f>
        <v>0</v>
      </c>
      <c r="AE48" s="113"/>
    </row>
    <row r="49" s="26" customFormat="1"/>
    <row r="50" s="26" customFormat="1"/>
    <row r="51" s="26" customFormat="1"/>
    <row r="52" s="26" customFormat="1"/>
    <row r="53" s="26" customFormat="1"/>
  </sheetData>
  <mergeCells count="36">
    <mergeCell ref="H18:H19"/>
    <mergeCell ref="I18:I19"/>
    <mergeCell ref="G18:G19"/>
    <mergeCell ref="A11:H11"/>
    <mergeCell ref="AD17:AE18"/>
    <mergeCell ref="Y17:AC17"/>
    <mergeCell ref="J18:N18"/>
    <mergeCell ref="O18:S18"/>
    <mergeCell ref="T18:X18"/>
    <mergeCell ref="J17:X17"/>
    <mergeCell ref="Y18:AC18"/>
    <mergeCell ref="A18:A19"/>
    <mergeCell ref="C18:C19"/>
    <mergeCell ref="D18:D19"/>
    <mergeCell ref="E18:E19"/>
    <mergeCell ref="F18:F19"/>
    <mergeCell ref="A1:I1"/>
    <mergeCell ref="A7:I7"/>
    <mergeCell ref="A8:I8"/>
    <mergeCell ref="A9:C9"/>
    <mergeCell ref="A4:F6"/>
    <mergeCell ref="J36:X36"/>
    <mergeCell ref="Y36:AC36"/>
    <mergeCell ref="AD36:AE37"/>
    <mergeCell ref="A37:A38"/>
    <mergeCell ref="C37:C38"/>
    <mergeCell ref="D37:D38"/>
    <mergeCell ref="E37:E38"/>
    <mergeCell ref="F37:F38"/>
    <mergeCell ref="G37:G38"/>
    <mergeCell ref="H37:H38"/>
    <mergeCell ref="I37:I38"/>
    <mergeCell ref="J37:N37"/>
    <mergeCell ref="O37:S37"/>
    <mergeCell ref="T37:X37"/>
    <mergeCell ref="Y37:AC37"/>
  </mergeCells>
  <phoneticPr fontId="10" type="noConversion"/>
  <pageMargins left="0.74803149606299213" right="0.74803149606299213" top="0.98425196850393704" bottom="0.98425196850393704" header="0.51181102362204722" footer="0.51181102362204722"/>
  <pageSetup paperSize="8" scale="35" orientation="landscape" cellComments="asDisplayed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F79"/>
  <sheetViews>
    <sheetView workbookViewId="0">
      <selection activeCell="A4" sqref="A4:F6"/>
    </sheetView>
  </sheetViews>
  <sheetFormatPr defaultColWidth="9.109375" defaultRowHeight="13.2"/>
  <cols>
    <col min="1" max="1" width="46.6640625" style="26" customWidth="1"/>
    <col min="2" max="3" width="20.33203125" style="26" customWidth="1"/>
    <col min="4" max="4" width="19" style="26" customWidth="1"/>
    <col min="5" max="5" width="20.33203125" style="26" customWidth="1"/>
    <col min="6" max="6" width="27.6640625" style="26" customWidth="1"/>
    <col min="7" max="7" width="10.88671875" style="26" customWidth="1"/>
    <col min="8" max="8" width="13.88671875" style="26" customWidth="1"/>
    <col min="9" max="9" width="9" style="26" customWidth="1"/>
    <col min="10" max="10" width="11.44140625" style="26" customWidth="1"/>
    <col min="11" max="12" width="14" style="26" customWidth="1"/>
    <col min="13" max="13" width="7.6640625" style="5" customWidth="1"/>
    <col min="14" max="14" width="8.88671875" style="26" customWidth="1"/>
    <col min="15" max="15" width="8.33203125" style="26" bestFit="1" customWidth="1"/>
    <col min="16" max="16" width="7.88671875" style="26" customWidth="1"/>
    <col min="17" max="17" width="8.33203125" style="5" bestFit="1" customWidth="1"/>
    <col min="18" max="18" width="7.88671875" style="26" customWidth="1"/>
    <col min="19" max="19" width="9.6640625" style="26" customWidth="1"/>
    <col min="20" max="20" width="13" style="26" customWidth="1"/>
    <col min="21" max="21" width="7.6640625" style="5" customWidth="1"/>
    <col min="22" max="22" width="24.109375" style="26" customWidth="1"/>
    <col min="23" max="23" width="19.5546875" style="26" customWidth="1"/>
    <col min="24" max="27" width="10.5546875" style="26" customWidth="1"/>
    <col min="28" max="37" width="9.5546875" style="26" customWidth="1"/>
    <col min="38" max="38" width="14.109375" style="26" customWidth="1"/>
    <col min="39" max="39" width="9.109375" style="26"/>
    <col min="40" max="40" width="19.6640625" style="26" customWidth="1"/>
    <col min="41" max="16384" width="9.109375" style="26"/>
  </cols>
  <sheetData>
    <row r="1" spans="1:84" s="31" customFormat="1" ht="82.5" customHeight="1">
      <c r="A1" s="591" t="s">
        <v>69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637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</row>
    <row r="2" spans="1:84" ht="16.5" customHeight="1">
      <c r="A2" s="27"/>
      <c r="B2" s="27"/>
      <c r="C2" s="27"/>
      <c r="D2" s="27"/>
      <c r="E2" s="27"/>
      <c r="F2" s="1"/>
      <c r="G2" s="1"/>
      <c r="H2" s="1"/>
      <c r="I2" s="1"/>
      <c r="J2" s="1"/>
      <c r="K2" s="1"/>
      <c r="L2" s="1"/>
      <c r="T2" s="2"/>
      <c r="U2" s="2"/>
    </row>
    <row r="4" spans="1:84" s="129" customFormat="1" ht="18" customHeight="1">
      <c r="A4" s="598" t="s">
        <v>200</v>
      </c>
      <c r="B4" s="599"/>
      <c r="C4" s="599"/>
      <c r="D4" s="599"/>
      <c r="E4" s="599"/>
      <c r="F4" s="600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32"/>
      <c r="U4" s="132"/>
    </row>
    <row r="5" spans="1:84" s="129" customFormat="1" ht="18" customHeight="1">
      <c r="A5" s="601"/>
      <c r="B5" s="602"/>
      <c r="C5" s="602"/>
      <c r="D5" s="602"/>
      <c r="E5" s="602"/>
      <c r="F5" s="603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32"/>
      <c r="U5" s="132"/>
    </row>
    <row r="6" spans="1:84" s="129" customFormat="1" ht="18" customHeight="1">
      <c r="A6" s="604"/>
      <c r="B6" s="605"/>
      <c r="C6" s="605"/>
      <c r="D6" s="605"/>
      <c r="E6" s="605"/>
      <c r="F6" s="606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32"/>
      <c r="U6" s="132"/>
    </row>
    <row r="7" spans="1:84" ht="17.399999999999999">
      <c r="A7" s="593"/>
      <c r="B7" s="593"/>
      <c r="C7" s="593"/>
      <c r="D7" s="593"/>
      <c r="E7" s="593"/>
      <c r="F7" s="593"/>
      <c r="G7" s="593"/>
      <c r="H7" s="593"/>
      <c r="I7" s="593"/>
      <c r="J7" s="593"/>
      <c r="K7" s="593"/>
      <c r="L7" s="126"/>
      <c r="M7" s="122"/>
      <c r="N7" s="122"/>
      <c r="O7" s="122"/>
      <c r="P7" s="122"/>
      <c r="Q7" s="122"/>
      <c r="R7" s="122"/>
      <c r="S7" s="122"/>
      <c r="T7" s="2"/>
      <c r="U7" s="2"/>
    </row>
    <row r="8" spans="1:84" ht="18" customHeight="1">
      <c r="A8" s="594"/>
      <c r="B8" s="594"/>
      <c r="C8" s="594"/>
      <c r="D8" s="594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</row>
    <row r="9" spans="1:84" ht="15" customHeight="1">
      <c r="A9" s="610" t="s">
        <v>76</v>
      </c>
      <c r="B9" s="611"/>
      <c r="C9" s="611"/>
      <c r="D9" s="611"/>
      <c r="E9" s="611"/>
      <c r="F9" s="611"/>
      <c r="G9" s="611"/>
      <c r="H9" s="611"/>
      <c r="I9" s="611"/>
      <c r="J9" s="611"/>
      <c r="K9" s="611"/>
      <c r="L9" s="612"/>
      <c r="M9" s="122"/>
      <c r="N9" s="122"/>
      <c r="O9" s="122"/>
      <c r="P9" s="122"/>
      <c r="Q9" s="122"/>
      <c r="R9" s="122"/>
      <c r="S9" s="122"/>
      <c r="T9" s="122"/>
      <c r="U9" s="122"/>
      <c r="V9" s="122" t="s">
        <v>45</v>
      </c>
    </row>
    <row r="10" spans="1:84" ht="12.75" customHeight="1">
      <c r="A10" s="613"/>
      <c r="B10" s="614"/>
      <c r="C10" s="614"/>
      <c r="D10" s="614"/>
      <c r="E10" s="614"/>
      <c r="F10" s="614"/>
      <c r="G10" s="614"/>
      <c r="H10" s="614"/>
      <c r="I10" s="614"/>
      <c r="J10" s="614"/>
      <c r="K10" s="614"/>
      <c r="L10" s="615"/>
    </row>
    <row r="11" spans="1:84" ht="15.6">
      <c r="A11" s="607"/>
      <c r="B11" s="607"/>
      <c r="C11" s="607"/>
      <c r="D11" s="607"/>
      <c r="E11" s="607"/>
      <c r="F11" s="607"/>
      <c r="G11" s="11"/>
      <c r="H11" s="3"/>
      <c r="I11" s="3"/>
      <c r="J11" s="607"/>
      <c r="K11" s="607"/>
      <c r="L11" s="607"/>
      <c r="M11" s="607"/>
      <c r="N11" s="607"/>
      <c r="O11" s="607"/>
      <c r="P11" s="4"/>
      <c r="Q11" s="11"/>
      <c r="R11" s="2"/>
      <c r="S11" s="2"/>
      <c r="T11" s="2"/>
      <c r="U11" s="2"/>
    </row>
    <row r="12" spans="1:84" ht="15.6">
      <c r="A12" s="123" t="s">
        <v>13</v>
      </c>
      <c r="B12" s="123"/>
      <c r="C12" s="123"/>
      <c r="D12" s="123"/>
      <c r="E12" s="123"/>
      <c r="F12" s="123"/>
      <c r="G12" s="11"/>
      <c r="H12" s="3"/>
      <c r="I12" s="3"/>
      <c r="J12" s="123"/>
      <c r="K12" s="123"/>
      <c r="L12" s="123"/>
      <c r="M12" s="123"/>
      <c r="N12" s="123"/>
      <c r="O12" s="123"/>
      <c r="P12" s="4"/>
      <c r="Q12" s="11"/>
      <c r="R12" s="2"/>
      <c r="S12" s="2"/>
      <c r="T12" s="2"/>
      <c r="U12" s="2"/>
    </row>
    <row r="13" spans="1:84" ht="12.75" customHeight="1">
      <c r="A13" s="28"/>
      <c r="B13" s="28"/>
      <c r="C13" s="28"/>
      <c r="D13" s="28"/>
      <c r="E13" s="28"/>
      <c r="F13" s="2"/>
      <c r="G13" s="5"/>
      <c r="H13" s="5"/>
      <c r="I13" s="5"/>
      <c r="J13" s="6"/>
      <c r="K13" s="6"/>
      <c r="L13" s="6"/>
      <c r="M13" s="6"/>
      <c r="N13" s="6"/>
      <c r="O13" s="2"/>
      <c r="Q13" s="2"/>
      <c r="R13" s="2"/>
      <c r="S13" s="2"/>
      <c r="T13" s="2"/>
      <c r="U13" s="2"/>
    </row>
    <row r="14" spans="1:84" ht="12.75" customHeight="1">
      <c r="A14" s="28"/>
      <c r="B14" s="28"/>
      <c r="C14" s="28"/>
      <c r="D14" s="28"/>
      <c r="E14" s="28"/>
      <c r="F14" s="2"/>
      <c r="G14" s="5"/>
      <c r="H14" s="5"/>
      <c r="I14" s="5"/>
      <c r="J14" s="6"/>
      <c r="K14" s="6"/>
      <c r="L14" s="6"/>
      <c r="M14" s="6"/>
      <c r="N14" s="6"/>
      <c r="O14" s="2"/>
      <c r="Q14" s="2"/>
      <c r="R14" s="2"/>
      <c r="S14" s="2"/>
      <c r="T14" s="2"/>
      <c r="U14" s="2"/>
    </row>
    <row r="15" spans="1:84" s="7" customFormat="1" ht="12.75" customHeight="1">
      <c r="A15" s="581" t="s">
        <v>14</v>
      </c>
      <c r="B15" s="124" t="s">
        <v>23</v>
      </c>
      <c r="C15" s="124" t="s">
        <v>22</v>
      </c>
      <c r="D15" s="583" t="s">
        <v>44</v>
      </c>
      <c r="E15" s="583" t="s">
        <v>65</v>
      </c>
      <c r="F15" s="585" t="s">
        <v>21</v>
      </c>
      <c r="G15" s="631" t="s">
        <v>20</v>
      </c>
      <c r="H15" s="632"/>
      <c r="I15" s="632"/>
      <c r="J15" s="632"/>
      <c r="K15" s="632"/>
      <c r="L15" s="632"/>
      <c r="M15" s="633"/>
      <c r="N15" s="634" t="s">
        <v>19</v>
      </c>
      <c r="O15" s="635"/>
      <c r="P15" s="635"/>
      <c r="Q15" s="636"/>
      <c r="R15" s="618" t="s">
        <v>18</v>
      </c>
      <c r="S15" s="619"/>
      <c r="T15" s="620"/>
      <c r="U15" s="621"/>
      <c r="V15" s="22" t="s">
        <v>24</v>
      </c>
      <c r="W15" s="24" t="s">
        <v>25</v>
      </c>
      <c r="X15" s="622" t="s">
        <v>107</v>
      </c>
      <c r="Y15" s="622"/>
      <c r="Z15" s="622"/>
      <c r="AA15" s="622"/>
      <c r="AB15" s="623"/>
      <c r="AC15" s="624" t="s">
        <v>17</v>
      </c>
      <c r="AD15" s="625"/>
      <c r="AE15" s="625"/>
      <c r="AF15" s="625"/>
      <c r="AG15" s="626"/>
      <c r="AH15" s="590" t="s">
        <v>74</v>
      </c>
      <c r="AI15" s="590"/>
      <c r="AJ15" s="590"/>
      <c r="AK15" s="590"/>
      <c r="AL15" s="627"/>
    </row>
    <row r="16" spans="1:84" ht="67.5" customHeight="1">
      <c r="A16" s="582"/>
      <c r="B16" s="125"/>
      <c r="C16" s="116" t="s">
        <v>12</v>
      </c>
      <c r="D16" s="584"/>
      <c r="E16" s="584"/>
      <c r="F16" s="586"/>
      <c r="G16" s="15" t="s">
        <v>0</v>
      </c>
      <c r="H16" s="15" t="s">
        <v>11</v>
      </c>
      <c r="I16" s="15" t="s">
        <v>1</v>
      </c>
      <c r="J16" s="15" t="s">
        <v>2</v>
      </c>
      <c r="K16" s="15" t="s">
        <v>3</v>
      </c>
      <c r="L16" s="15" t="s">
        <v>28</v>
      </c>
      <c r="M16" s="16" t="s">
        <v>4</v>
      </c>
      <c r="N16" s="17" t="s">
        <v>5</v>
      </c>
      <c r="O16" s="17" t="s">
        <v>6</v>
      </c>
      <c r="P16" s="18" t="s">
        <v>7</v>
      </c>
      <c r="Q16" s="19" t="s">
        <v>4</v>
      </c>
      <c r="R16" s="20" t="s">
        <v>8</v>
      </c>
      <c r="S16" s="23" t="s">
        <v>16</v>
      </c>
      <c r="T16" s="21" t="s">
        <v>26</v>
      </c>
      <c r="U16" s="21" t="s">
        <v>9</v>
      </c>
      <c r="V16" s="44" t="s">
        <v>43</v>
      </c>
      <c r="W16" s="59" t="s">
        <v>42</v>
      </c>
      <c r="X16" s="14" t="s">
        <v>144</v>
      </c>
      <c r="Y16" s="14" t="s">
        <v>169</v>
      </c>
      <c r="Z16" s="14" t="s">
        <v>176</v>
      </c>
      <c r="AA16" s="14" t="s">
        <v>192</v>
      </c>
      <c r="AB16" s="14" t="s">
        <v>71</v>
      </c>
      <c r="AC16" s="183" t="s">
        <v>144</v>
      </c>
      <c r="AD16" s="183" t="s">
        <v>169</v>
      </c>
      <c r="AE16" s="183" t="s">
        <v>176</v>
      </c>
      <c r="AF16" s="183" t="s">
        <v>192</v>
      </c>
      <c r="AG16" s="117" t="s">
        <v>70</v>
      </c>
      <c r="AH16" s="61" t="s">
        <v>144</v>
      </c>
      <c r="AI16" s="61" t="s">
        <v>169</v>
      </c>
      <c r="AJ16" s="61" t="s">
        <v>176</v>
      </c>
      <c r="AK16" s="61" t="s">
        <v>192</v>
      </c>
      <c r="AL16" s="58" t="s">
        <v>75</v>
      </c>
    </row>
    <row r="17" spans="1:38" ht="32.25" customHeight="1">
      <c r="A17" s="41"/>
      <c r="B17" s="41"/>
      <c r="C17" s="41"/>
      <c r="D17" s="41"/>
      <c r="E17" s="39"/>
      <c r="F17" s="43"/>
      <c r="G17" s="52"/>
      <c r="H17" s="52"/>
      <c r="I17" s="52"/>
      <c r="J17" s="52"/>
      <c r="K17" s="52"/>
      <c r="L17" s="52"/>
      <c r="M17" s="53">
        <f t="shared" ref="M17:M56" si="0">SUM(G17:L17)</f>
        <v>0</v>
      </c>
      <c r="N17" s="54"/>
      <c r="O17" s="55"/>
      <c r="P17" s="54"/>
      <c r="Q17" s="50">
        <f t="shared" ref="Q17:Q56" si="1">SUM(N17:P17)</f>
        <v>0</v>
      </c>
      <c r="R17" s="56"/>
      <c r="S17" s="56"/>
      <c r="T17" s="56"/>
      <c r="U17" s="51">
        <f t="shared" ref="U17:U56" si="2">SUM(R17:S17)</f>
        <v>0</v>
      </c>
      <c r="V17" s="22"/>
      <c r="W17" s="24"/>
      <c r="X17" s="47"/>
      <c r="Y17" s="47"/>
      <c r="Z17" s="47"/>
      <c r="AA17" s="47"/>
      <c r="AB17" s="45">
        <f t="shared" ref="AB17:AB56" si="3">SUM(X17:AA17)</f>
        <v>0</v>
      </c>
      <c r="AC17" s="48"/>
      <c r="AD17" s="48"/>
      <c r="AE17" s="48"/>
      <c r="AF17" s="48"/>
      <c r="AG17" s="46">
        <f t="shared" ref="AG17:AG57" si="4">SUM(AC17:AF17)</f>
        <v>0</v>
      </c>
      <c r="AH17" s="72"/>
      <c r="AI17" s="72"/>
      <c r="AJ17" s="72"/>
      <c r="AK17" s="72"/>
      <c r="AL17" s="60">
        <f t="shared" ref="AL17:AL56" si="5">SUM(AH17:AK17)</f>
        <v>0</v>
      </c>
    </row>
    <row r="18" spans="1:38" ht="32.25" customHeight="1">
      <c r="A18" s="41"/>
      <c r="B18" s="41"/>
      <c r="C18" s="41"/>
      <c r="D18" s="41"/>
      <c r="E18" s="39"/>
      <c r="F18" s="43"/>
      <c r="G18" s="52"/>
      <c r="H18" s="52"/>
      <c r="I18" s="52"/>
      <c r="J18" s="52"/>
      <c r="K18" s="52"/>
      <c r="L18" s="52"/>
      <c r="M18" s="53">
        <f t="shared" si="0"/>
        <v>0</v>
      </c>
      <c r="N18" s="54"/>
      <c r="O18" s="55"/>
      <c r="P18" s="54"/>
      <c r="Q18" s="50">
        <f t="shared" si="1"/>
        <v>0</v>
      </c>
      <c r="R18" s="56"/>
      <c r="S18" s="56"/>
      <c r="T18" s="56"/>
      <c r="U18" s="51">
        <f t="shared" si="2"/>
        <v>0</v>
      </c>
      <c r="V18" s="22"/>
      <c r="W18" s="24"/>
      <c r="X18" s="47"/>
      <c r="Y18" s="47"/>
      <c r="Z18" s="47"/>
      <c r="AA18" s="47"/>
      <c r="AB18" s="45">
        <f t="shared" si="3"/>
        <v>0</v>
      </c>
      <c r="AC18" s="48"/>
      <c r="AD18" s="48"/>
      <c r="AE18" s="48"/>
      <c r="AF18" s="48"/>
      <c r="AG18" s="46">
        <f t="shared" si="4"/>
        <v>0</v>
      </c>
      <c r="AH18" s="72"/>
      <c r="AI18" s="72"/>
      <c r="AJ18" s="72"/>
      <c r="AK18" s="72"/>
      <c r="AL18" s="60">
        <f t="shared" si="5"/>
        <v>0</v>
      </c>
    </row>
    <row r="19" spans="1:38" ht="32.25" customHeight="1">
      <c r="A19" s="41"/>
      <c r="B19" s="41"/>
      <c r="C19" s="41"/>
      <c r="D19" s="41"/>
      <c r="E19" s="39"/>
      <c r="F19" s="43"/>
      <c r="G19" s="52"/>
      <c r="H19" s="52"/>
      <c r="I19" s="52"/>
      <c r="J19" s="52"/>
      <c r="K19" s="52"/>
      <c r="L19" s="52"/>
      <c r="M19" s="53">
        <f t="shared" si="0"/>
        <v>0</v>
      </c>
      <c r="N19" s="54"/>
      <c r="O19" s="55"/>
      <c r="P19" s="54"/>
      <c r="Q19" s="50">
        <f t="shared" si="1"/>
        <v>0</v>
      </c>
      <c r="R19" s="56"/>
      <c r="S19" s="56"/>
      <c r="T19" s="56"/>
      <c r="U19" s="51">
        <f t="shared" si="2"/>
        <v>0</v>
      </c>
      <c r="V19" s="22"/>
      <c r="W19" s="24"/>
      <c r="X19" s="47"/>
      <c r="Y19" s="47"/>
      <c r="Z19" s="47"/>
      <c r="AA19" s="47"/>
      <c r="AB19" s="45">
        <f t="shared" si="3"/>
        <v>0</v>
      </c>
      <c r="AC19" s="48"/>
      <c r="AD19" s="48"/>
      <c r="AE19" s="48"/>
      <c r="AF19" s="48"/>
      <c r="AG19" s="46">
        <f t="shared" si="4"/>
        <v>0</v>
      </c>
      <c r="AH19" s="72"/>
      <c r="AI19" s="72"/>
      <c r="AJ19" s="72"/>
      <c r="AK19" s="72"/>
      <c r="AL19" s="60">
        <f t="shared" si="5"/>
        <v>0</v>
      </c>
    </row>
    <row r="20" spans="1:38" ht="32.25" customHeight="1">
      <c r="A20" s="41"/>
      <c r="B20" s="41"/>
      <c r="C20" s="41"/>
      <c r="D20" s="41"/>
      <c r="E20" s="39"/>
      <c r="F20" s="43"/>
      <c r="G20" s="52"/>
      <c r="H20" s="52"/>
      <c r="I20" s="52"/>
      <c r="J20" s="52"/>
      <c r="K20" s="52"/>
      <c r="L20" s="52"/>
      <c r="M20" s="53">
        <f t="shared" si="0"/>
        <v>0</v>
      </c>
      <c r="N20" s="54"/>
      <c r="O20" s="55"/>
      <c r="P20" s="54"/>
      <c r="Q20" s="50">
        <f t="shared" si="1"/>
        <v>0</v>
      </c>
      <c r="R20" s="56"/>
      <c r="S20" s="56"/>
      <c r="T20" s="56"/>
      <c r="U20" s="51">
        <f t="shared" si="2"/>
        <v>0</v>
      </c>
      <c r="V20" s="22"/>
      <c r="W20" s="24"/>
      <c r="X20" s="47"/>
      <c r="Y20" s="47"/>
      <c r="Z20" s="47"/>
      <c r="AA20" s="47"/>
      <c r="AB20" s="45">
        <f t="shared" si="3"/>
        <v>0</v>
      </c>
      <c r="AC20" s="48"/>
      <c r="AD20" s="48"/>
      <c r="AE20" s="48"/>
      <c r="AF20" s="48"/>
      <c r="AG20" s="46">
        <f t="shared" si="4"/>
        <v>0</v>
      </c>
      <c r="AH20" s="72"/>
      <c r="AI20" s="72"/>
      <c r="AJ20" s="72"/>
      <c r="AK20" s="72"/>
      <c r="AL20" s="60">
        <f t="shared" si="5"/>
        <v>0</v>
      </c>
    </row>
    <row r="21" spans="1:38" ht="32.25" customHeight="1">
      <c r="A21" s="41"/>
      <c r="B21" s="41"/>
      <c r="C21" s="41"/>
      <c r="D21" s="41"/>
      <c r="E21" s="39"/>
      <c r="F21" s="43"/>
      <c r="G21" s="52"/>
      <c r="H21" s="52"/>
      <c r="I21" s="52"/>
      <c r="J21" s="52"/>
      <c r="K21" s="52"/>
      <c r="L21" s="52"/>
      <c r="M21" s="53">
        <f t="shared" si="0"/>
        <v>0</v>
      </c>
      <c r="N21" s="54"/>
      <c r="O21" s="55"/>
      <c r="P21" s="54"/>
      <c r="Q21" s="50">
        <f t="shared" si="1"/>
        <v>0</v>
      </c>
      <c r="R21" s="56"/>
      <c r="S21" s="56"/>
      <c r="T21" s="56"/>
      <c r="U21" s="51">
        <f t="shared" si="2"/>
        <v>0</v>
      </c>
      <c r="V21" s="22"/>
      <c r="W21" s="24"/>
      <c r="X21" s="47"/>
      <c r="Y21" s="47"/>
      <c r="Z21" s="47"/>
      <c r="AA21" s="47"/>
      <c r="AB21" s="45">
        <f t="shared" si="3"/>
        <v>0</v>
      </c>
      <c r="AC21" s="48"/>
      <c r="AD21" s="48"/>
      <c r="AE21" s="48"/>
      <c r="AF21" s="48"/>
      <c r="AG21" s="46">
        <f t="shared" si="4"/>
        <v>0</v>
      </c>
      <c r="AH21" s="72"/>
      <c r="AI21" s="72"/>
      <c r="AJ21" s="72"/>
      <c r="AK21" s="72"/>
      <c r="AL21" s="60">
        <f t="shared" si="5"/>
        <v>0</v>
      </c>
    </row>
    <row r="22" spans="1:38" ht="32.25" customHeight="1">
      <c r="A22" s="41"/>
      <c r="B22" s="41"/>
      <c r="C22" s="41"/>
      <c r="D22" s="41"/>
      <c r="E22" s="39"/>
      <c r="F22" s="43"/>
      <c r="G22" s="52"/>
      <c r="H22" s="52"/>
      <c r="I22" s="52"/>
      <c r="J22" s="52"/>
      <c r="K22" s="52"/>
      <c r="L22" s="52"/>
      <c r="M22" s="53">
        <f t="shared" si="0"/>
        <v>0</v>
      </c>
      <c r="N22" s="54"/>
      <c r="O22" s="55"/>
      <c r="P22" s="54"/>
      <c r="Q22" s="50">
        <f t="shared" si="1"/>
        <v>0</v>
      </c>
      <c r="R22" s="56"/>
      <c r="S22" s="56"/>
      <c r="T22" s="56"/>
      <c r="U22" s="51">
        <f t="shared" si="2"/>
        <v>0</v>
      </c>
      <c r="V22" s="22"/>
      <c r="W22" s="24"/>
      <c r="X22" s="47"/>
      <c r="Y22" s="47"/>
      <c r="Z22" s="47"/>
      <c r="AA22" s="47"/>
      <c r="AB22" s="45">
        <f t="shared" si="3"/>
        <v>0</v>
      </c>
      <c r="AC22" s="48"/>
      <c r="AD22" s="48"/>
      <c r="AE22" s="48"/>
      <c r="AF22" s="48"/>
      <c r="AG22" s="46">
        <f t="shared" si="4"/>
        <v>0</v>
      </c>
      <c r="AH22" s="72"/>
      <c r="AI22" s="72"/>
      <c r="AJ22" s="72"/>
      <c r="AK22" s="72"/>
      <c r="AL22" s="60">
        <f t="shared" si="5"/>
        <v>0</v>
      </c>
    </row>
    <row r="23" spans="1:38" ht="32.25" customHeight="1">
      <c r="A23" s="41"/>
      <c r="B23" s="41"/>
      <c r="C23" s="41"/>
      <c r="D23" s="41"/>
      <c r="E23" s="39"/>
      <c r="F23" s="43"/>
      <c r="G23" s="52"/>
      <c r="H23" s="52"/>
      <c r="I23" s="52"/>
      <c r="J23" s="52"/>
      <c r="K23" s="52"/>
      <c r="L23" s="52"/>
      <c r="M23" s="53">
        <f t="shared" si="0"/>
        <v>0</v>
      </c>
      <c r="N23" s="54"/>
      <c r="O23" s="55"/>
      <c r="P23" s="54"/>
      <c r="Q23" s="50">
        <f t="shared" si="1"/>
        <v>0</v>
      </c>
      <c r="R23" s="56"/>
      <c r="S23" s="56"/>
      <c r="T23" s="56"/>
      <c r="U23" s="51">
        <f t="shared" si="2"/>
        <v>0</v>
      </c>
      <c r="V23" s="22"/>
      <c r="W23" s="24"/>
      <c r="X23" s="47"/>
      <c r="Y23" s="47"/>
      <c r="Z23" s="47"/>
      <c r="AA23" s="47"/>
      <c r="AB23" s="45">
        <f t="shared" si="3"/>
        <v>0</v>
      </c>
      <c r="AC23" s="48"/>
      <c r="AD23" s="48"/>
      <c r="AE23" s="48"/>
      <c r="AF23" s="48"/>
      <c r="AG23" s="46">
        <f t="shared" si="4"/>
        <v>0</v>
      </c>
      <c r="AH23" s="72"/>
      <c r="AI23" s="72"/>
      <c r="AJ23" s="72"/>
      <c r="AK23" s="72"/>
      <c r="AL23" s="60">
        <f t="shared" si="5"/>
        <v>0</v>
      </c>
    </row>
    <row r="24" spans="1:38" ht="32.25" customHeight="1">
      <c r="A24" s="41"/>
      <c r="B24" s="41"/>
      <c r="C24" s="41"/>
      <c r="D24" s="41"/>
      <c r="E24" s="39"/>
      <c r="F24" s="43"/>
      <c r="G24" s="52"/>
      <c r="H24" s="52"/>
      <c r="I24" s="52"/>
      <c r="J24" s="52"/>
      <c r="K24" s="52"/>
      <c r="L24" s="52"/>
      <c r="M24" s="53">
        <f t="shared" si="0"/>
        <v>0</v>
      </c>
      <c r="N24" s="54"/>
      <c r="O24" s="55"/>
      <c r="P24" s="54"/>
      <c r="Q24" s="50">
        <f t="shared" si="1"/>
        <v>0</v>
      </c>
      <c r="R24" s="56"/>
      <c r="S24" s="56"/>
      <c r="T24" s="56"/>
      <c r="U24" s="51">
        <f t="shared" si="2"/>
        <v>0</v>
      </c>
      <c r="V24" s="22"/>
      <c r="W24" s="24"/>
      <c r="X24" s="47"/>
      <c r="Y24" s="47"/>
      <c r="Z24" s="47"/>
      <c r="AA24" s="47"/>
      <c r="AB24" s="45">
        <f t="shared" si="3"/>
        <v>0</v>
      </c>
      <c r="AC24" s="48"/>
      <c r="AD24" s="48"/>
      <c r="AE24" s="48"/>
      <c r="AF24" s="48"/>
      <c r="AG24" s="46">
        <f t="shared" si="4"/>
        <v>0</v>
      </c>
      <c r="AH24" s="72"/>
      <c r="AI24" s="72"/>
      <c r="AJ24" s="72"/>
      <c r="AK24" s="72"/>
      <c r="AL24" s="60">
        <f t="shared" si="5"/>
        <v>0</v>
      </c>
    </row>
    <row r="25" spans="1:38" ht="32.25" customHeight="1">
      <c r="A25" s="41"/>
      <c r="B25" s="41"/>
      <c r="C25" s="41"/>
      <c r="D25" s="41"/>
      <c r="E25" s="39"/>
      <c r="F25" s="43"/>
      <c r="G25" s="52"/>
      <c r="H25" s="52"/>
      <c r="I25" s="52"/>
      <c r="J25" s="52"/>
      <c r="K25" s="52"/>
      <c r="L25" s="52"/>
      <c r="M25" s="53">
        <f t="shared" si="0"/>
        <v>0</v>
      </c>
      <c r="N25" s="54"/>
      <c r="O25" s="55"/>
      <c r="P25" s="54"/>
      <c r="Q25" s="50">
        <f t="shared" si="1"/>
        <v>0</v>
      </c>
      <c r="R25" s="56"/>
      <c r="S25" s="56"/>
      <c r="T25" s="56"/>
      <c r="U25" s="51">
        <f t="shared" si="2"/>
        <v>0</v>
      </c>
      <c r="V25" s="22"/>
      <c r="W25" s="24"/>
      <c r="X25" s="47"/>
      <c r="Y25" s="47"/>
      <c r="Z25" s="47"/>
      <c r="AA25" s="47"/>
      <c r="AB25" s="45">
        <f t="shared" si="3"/>
        <v>0</v>
      </c>
      <c r="AC25" s="48"/>
      <c r="AD25" s="48"/>
      <c r="AE25" s="48"/>
      <c r="AF25" s="48"/>
      <c r="AG25" s="46">
        <f t="shared" si="4"/>
        <v>0</v>
      </c>
      <c r="AH25" s="72"/>
      <c r="AI25" s="72"/>
      <c r="AJ25" s="72"/>
      <c r="AK25" s="72"/>
      <c r="AL25" s="60">
        <f t="shared" si="5"/>
        <v>0</v>
      </c>
    </row>
    <row r="26" spans="1:38" ht="32.25" customHeight="1">
      <c r="A26" s="41"/>
      <c r="B26" s="41"/>
      <c r="C26" s="41"/>
      <c r="D26" s="41"/>
      <c r="E26" s="39"/>
      <c r="F26" s="43"/>
      <c r="G26" s="52"/>
      <c r="H26" s="52"/>
      <c r="I26" s="52"/>
      <c r="J26" s="52"/>
      <c r="K26" s="52"/>
      <c r="L26" s="52"/>
      <c r="M26" s="53">
        <f t="shared" si="0"/>
        <v>0</v>
      </c>
      <c r="N26" s="54"/>
      <c r="O26" s="55"/>
      <c r="P26" s="54"/>
      <c r="Q26" s="50">
        <f t="shared" si="1"/>
        <v>0</v>
      </c>
      <c r="R26" s="56"/>
      <c r="S26" s="56"/>
      <c r="T26" s="56"/>
      <c r="U26" s="51">
        <f t="shared" si="2"/>
        <v>0</v>
      </c>
      <c r="V26" s="22"/>
      <c r="W26" s="24"/>
      <c r="X26" s="47"/>
      <c r="Y26" s="47"/>
      <c r="Z26" s="47"/>
      <c r="AA26" s="47"/>
      <c r="AB26" s="45">
        <f t="shared" si="3"/>
        <v>0</v>
      </c>
      <c r="AC26" s="48"/>
      <c r="AD26" s="48"/>
      <c r="AE26" s="48"/>
      <c r="AF26" s="48"/>
      <c r="AG26" s="46">
        <f t="shared" si="4"/>
        <v>0</v>
      </c>
      <c r="AH26" s="72"/>
      <c r="AI26" s="72"/>
      <c r="AJ26" s="72"/>
      <c r="AK26" s="72"/>
      <c r="AL26" s="60">
        <f t="shared" si="5"/>
        <v>0</v>
      </c>
    </row>
    <row r="27" spans="1:38" ht="32.25" customHeight="1">
      <c r="A27" s="41"/>
      <c r="B27" s="41"/>
      <c r="C27" s="41"/>
      <c r="D27" s="41"/>
      <c r="E27" s="39"/>
      <c r="F27" s="43"/>
      <c r="G27" s="52"/>
      <c r="H27" s="52"/>
      <c r="I27" s="52"/>
      <c r="J27" s="52"/>
      <c r="K27" s="52"/>
      <c r="L27" s="52"/>
      <c r="M27" s="53">
        <f t="shared" si="0"/>
        <v>0</v>
      </c>
      <c r="N27" s="54"/>
      <c r="O27" s="55"/>
      <c r="P27" s="54"/>
      <c r="Q27" s="50">
        <f t="shared" si="1"/>
        <v>0</v>
      </c>
      <c r="R27" s="56"/>
      <c r="S27" s="56"/>
      <c r="T27" s="56"/>
      <c r="U27" s="51">
        <f t="shared" si="2"/>
        <v>0</v>
      </c>
      <c r="V27" s="22"/>
      <c r="W27" s="24"/>
      <c r="X27" s="47"/>
      <c r="Y27" s="47"/>
      <c r="Z27" s="47"/>
      <c r="AA27" s="47"/>
      <c r="AB27" s="45">
        <f t="shared" si="3"/>
        <v>0</v>
      </c>
      <c r="AC27" s="48"/>
      <c r="AD27" s="48"/>
      <c r="AE27" s="48"/>
      <c r="AF27" s="48"/>
      <c r="AG27" s="46">
        <f t="shared" si="4"/>
        <v>0</v>
      </c>
      <c r="AH27" s="72"/>
      <c r="AI27" s="72"/>
      <c r="AJ27" s="72"/>
      <c r="AK27" s="72"/>
      <c r="AL27" s="60">
        <f t="shared" si="5"/>
        <v>0</v>
      </c>
    </row>
    <row r="28" spans="1:38" ht="32.25" customHeight="1">
      <c r="A28" s="41"/>
      <c r="B28" s="41"/>
      <c r="C28" s="41"/>
      <c r="D28" s="41"/>
      <c r="E28" s="39"/>
      <c r="F28" s="43"/>
      <c r="G28" s="52"/>
      <c r="H28" s="52"/>
      <c r="I28" s="52"/>
      <c r="J28" s="52"/>
      <c r="K28" s="52"/>
      <c r="L28" s="52"/>
      <c r="M28" s="53">
        <f t="shared" si="0"/>
        <v>0</v>
      </c>
      <c r="N28" s="54"/>
      <c r="O28" s="55"/>
      <c r="P28" s="54"/>
      <c r="Q28" s="50">
        <f t="shared" si="1"/>
        <v>0</v>
      </c>
      <c r="R28" s="56"/>
      <c r="S28" s="56"/>
      <c r="T28" s="56"/>
      <c r="U28" s="51">
        <f t="shared" si="2"/>
        <v>0</v>
      </c>
      <c r="V28" s="22"/>
      <c r="W28" s="24"/>
      <c r="X28" s="47"/>
      <c r="Y28" s="47"/>
      <c r="Z28" s="47"/>
      <c r="AA28" s="47"/>
      <c r="AB28" s="45">
        <f t="shared" si="3"/>
        <v>0</v>
      </c>
      <c r="AC28" s="48"/>
      <c r="AD28" s="48"/>
      <c r="AE28" s="48"/>
      <c r="AF28" s="48"/>
      <c r="AG28" s="46">
        <f t="shared" si="4"/>
        <v>0</v>
      </c>
      <c r="AH28" s="72"/>
      <c r="AI28" s="72"/>
      <c r="AJ28" s="72"/>
      <c r="AK28" s="72"/>
      <c r="AL28" s="60">
        <f t="shared" si="5"/>
        <v>0</v>
      </c>
    </row>
    <row r="29" spans="1:38" ht="32.25" customHeight="1">
      <c r="A29" s="41"/>
      <c r="B29" s="41"/>
      <c r="C29" s="41"/>
      <c r="D29" s="41"/>
      <c r="E29" s="39"/>
      <c r="F29" s="43"/>
      <c r="G29" s="52"/>
      <c r="H29" s="52"/>
      <c r="I29" s="52"/>
      <c r="J29" s="52"/>
      <c r="K29" s="52"/>
      <c r="L29" s="52"/>
      <c r="M29" s="53">
        <f t="shared" si="0"/>
        <v>0</v>
      </c>
      <c r="N29" s="54"/>
      <c r="O29" s="55"/>
      <c r="P29" s="54"/>
      <c r="Q29" s="50">
        <f t="shared" si="1"/>
        <v>0</v>
      </c>
      <c r="R29" s="56"/>
      <c r="S29" s="56"/>
      <c r="T29" s="56"/>
      <c r="U29" s="51">
        <f t="shared" si="2"/>
        <v>0</v>
      </c>
      <c r="V29" s="22"/>
      <c r="W29" s="24"/>
      <c r="X29" s="47"/>
      <c r="Y29" s="47"/>
      <c r="Z29" s="47"/>
      <c r="AA29" s="47"/>
      <c r="AB29" s="45">
        <f t="shared" si="3"/>
        <v>0</v>
      </c>
      <c r="AC29" s="48"/>
      <c r="AD29" s="48"/>
      <c r="AE29" s="48"/>
      <c r="AF29" s="48"/>
      <c r="AG29" s="46">
        <f t="shared" si="4"/>
        <v>0</v>
      </c>
      <c r="AH29" s="72"/>
      <c r="AI29" s="72"/>
      <c r="AJ29" s="72"/>
      <c r="AK29" s="72"/>
      <c r="AL29" s="60">
        <f t="shared" si="5"/>
        <v>0</v>
      </c>
    </row>
    <row r="30" spans="1:38" ht="32.25" customHeight="1">
      <c r="A30" s="41"/>
      <c r="B30" s="41"/>
      <c r="C30" s="41"/>
      <c r="D30" s="41"/>
      <c r="E30" s="39"/>
      <c r="F30" s="43"/>
      <c r="G30" s="52"/>
      <c r="H30" s="52"/>
      <c r="I30" s="52"/>
      <c r="J30" s="52"/>
      <c r="K30" s="52"/>
      <c r="L30" s="52"/>
      <c r="M30" s="53">
        <f t="shared" si="0"/>
        <v>0</v>
      </c>
      <c r="N30" s="54"/>
      <c r="O30" s="55"/>
      <c r="P30" s="54"/>
      <c r="Q30" s="50">
        <f t="shared" si="1"/>
        <v>0</v>
      </c>
      <c r="R30" s="56"/>
      <c r="S30" s="56"/>
      <c r="T30" s="56"/>
      <c r="U30" s="51">
        <f t="shared" si="2"/>
        <v>0</v>
      </c>
      <c r="V30" s="22"/>
      <c r="W30" s="24"/>
      <c r="X30" s="47"/>
      <c r="Y30" s="47"/>
      <c r="Z30" s="47"/>
      <c r="AA30" s="47"/>
      <c r="AB30" s="45">
        <f t="shared" si="3"/>
        <v>0</v>
      </c>
      <c r="AC30" s="48"/>
      <c r="AD30" s="48"/>
      <c r="AE30" s="48"/>
      <c r="AF30" s="48"/>
      <c r="AG30" s="46">
        <f t="shared" si="4"/>
        <v>0</v>
      </c>
      <c r="AH30" s="72"/>
      <c r="AI30" s="72"/>
      <c r="AJ30" s="72"/>
      <c r="AK30" s="72"/>
      <c r="AL30" s="60">
        <f t="shared" si="5"/>
        <v>0</v>
      </c>
    </row>
    <row r="31" spans="1:38" ht="32.25" customHeight="1">
      <c r="A31" s="41"/>
      <c r="B31" s="41"/>
      <c r="C31" s="41"/>
      <c r="D31" s="41"/>
      <c r="E31" s="39"/>
      <c r="F31" s="43"/>
      <c r="G31" s="52"/>
      <c r="H31" s="52"/>
      <c r="I31" s="52"/>
      <c r="J31" s="52"/>
      <c r="K31" s="52"/>
      <c r="L31" s="52"/>
      <c r="M31" s="53">
        <f t="shared" si="0"/>
        <v>0</v>
      </c>
      <c r="N31" s="54"/>
      <c r="O31" s="55"/>
      <c r="P31" s="54"/>
      <c r="Q31" s="50">
        <f t="shared" si="1"/>
        <v>0</v>
      </c>
      <c r="R31" s="56"/>
      <c r="S31" s="56"/>
      <c r="T31" s="56"/>
      <c r="U31" s="51">
        <f t="shared" si="2"/>
        <v>0</v>
      </c>
      <c r="V31" s="22"/>
      <c r="W31" s="24"/>
      <c r="X31" s="47"/>
      <c r="Y31" s="47"/>
      <c r="Z31" s="47"/>
      <c r="AA31" s="47"/>
      <c r="AB31" s="45">
        <f t="shared" si="3"/>
        <v>0</v>
      </c>
      <c r="AC31" s="48"/>
      <c r="AD31" s="48"/>
      <c r="AE31" s="48"/>
      <c r="AF31" s="48"/>
      <c r="AG31" s="46">
        <f t="shared" si="4"/>
        <v>0</v>
      </c>
      <c r="AH31" s="72"/>
      <c r="AI31" s="72"/>
      <c r="AJ31" s="72"/>
      <c r="AK31" s="72"/>
      <c r="AL31" s="60">
        <f t="shared" si="5"/>
        <v>0</v>
      </c>
    </row>
    <row r="32" spans="1:38" ht="32.25" customHeight="1">
      <c r="A32" s="41"/>
      <c r="B32" s="41"/>
      <c r="C32" s="41"/>
      <c r="D32" s="41"/>
      <c r="E32" s="39"/>
      <c r="F32" s="43"/>
      <c r="G32" s="52"/>
      <c r="H32" s="52"/>
      <c r="I32" s="52"/>
      <c r="J32" s="52"/>
      <c r="K32" s="52"/>
      <c r="L32" s="52"/>
      <c r="M32" s="53">
        <f t="shared" si="0"/>
        <v>0</v>
      </c>
      <c r="N32" s="54"/>
      <c r="O32" s="55"/>
      <c r="P32" s="54"/>
      <c r="Q32" s="50">
        <f t="shared" si="1"/>
        <v>0</v>
      </c>
      <c r="R32" s="56"/>
      <c r="S32" s="56"/>
      <c r="T32" s="56"/>
      <c r="U32" s="51">
        <f t="shared" si="2"/>
        <v>0</v>
      </c>
      <c r="V32" s="22"/>
      <c r="W32" s="24"/>
      <c r="X32" s="47"/>
      <c r="Y32" s="47"/>
      <c r="Z32" s="47"/>
      <c r="AA32" s="47"/>
      <c r="AB32" s="45">
        <f t="shared" si="3"/>
        <v>0</v>
      </c>
      <c r="AC32" s="48"/>
      <c r="AD32" s="48"/>
      <c r="AE32" s="48"/>
      <c r="AF32" s="48"/>
      <c r="AG32" s="46">
        <f t="shared" si="4"/>
        <v>0</v>
      </c>
      <c r="AH32" s="72"/>
      <c r="AI32" s="72"/>
      <c r="AJ32" s="72"/>
      <c r="AK32" s="72"/>
      <c r="AL32" s="60">
        <f t="shared" si="5"/>
        <v>0</v>
      </c>
    </row>
    <row r="33" spans="1:38" ht="32.25" customHeight="1">
      <c r="A33" s="41"/>
      <c r="B33" s="41"/>
      <c r="C33" s="41"/>
      <c r="D33" s="41"/>
      <c r="E33" s="39"/>
      <c r="F33" s="43"/>
      <c r="G33" s="52"/>
      <c r="H33" s="52"/>
      <c r="I33" s="52"/>
      <c r="J33" s="52"/>
      <c r="K33" s="52"/>
      <c r="L33" s="52"/>
      <c r="M33" s="53">
        <f t="shared" si="0"/>
        <v>0</v>
      </c>
      <c r="N33" s="54"/>
      <c r="O33" s="55"/>
      <c r="P33" s="54"/>
      <c r="Q33" s="50">
        <f t="shared" si="1"/>
        <v>0</v>
      </c>
      <c r="R33" s="56"/>
      <c r="S33" s="56"/>
      <c r="T33" s="56"/>
      <c r="U33" s="51">
        <f t="shared" si="2"/>
        <v>0</v>
      </c>
      <c r="V33" s="22"/>
      <c r="W33" s="24"/>
      <c r="X33" s="47"/>
      <c r="Y33" s="47"/>
      <c r="Z33" s="47"/>
      <c r="AA33" s="47"/>
      <c r="AB33" s="45">
        <f t="shared" si="3"/>
        <v>0</v>
      </c>
      <c r="AC33" s="48"/>
      <c r="AD33" s="48"/>
      <c r="AE33" s="48"/>
      <c r="AF33" s="48"/>
      <c r="AG33" s="46">
        <f t="shared" si="4"/>
        <v>0</v>
      </c>
      <c r="AH33" s="72"/>
      <c r="AI33" s="72"/>
      <c r="AJ33" s="72"/>
      <c r="AK33" s="72"/>
      <c r="AL33" s="60">
        <f t="shared" si="5"/>
        <v>0</v>
      </c>
    </row>
    <row r="34" spans="1:38" ht="32.25" customHeight="1">
      <c r="A34" s="41"/>
      <c r="B34" s="41"/>
      <c r="C34" s="41"/>
      <c r="D34" s="41"/>
      <c r="E34" s="39"/>
      <c r="F34" s="43"/>
      <c r="G34" s="52"/>
      <c r="H34" s="52"/>
      <c r="I34" s="52"/>
      <c r="J34" s="52"/>
      <c r="K34" s="52"/>
      <c r="L34" s="52"/>
      <c r="M34" s="53">
        <f t="shared" si="0"/>
        <v>0</v>
      </c>
      <c r="N34" s="54"/>
      <c r="O34" s="55"/>
      <c r="P34" s="54"/>
      <c r="Q34" s="50">
        <f t="shared" si="1"/>
        <v>0</v>
      </c>
      <c r="R34" s="56"/>
      <c r="S34" s="56"/>
      <c r="T34" s="56"/>
      <c r="U34" s="51">
        <f t="shared" si="2"/>
        <v>0</v>
      </c>
      <c r="V34" s="22"/>
      <c r="W34" s="24"/>
      <c r="X34" s="47"/>
      <c r="Y34" s="47"/>
      <c r="Z34" s="47"/>
      <c r="AA34" s="47"/>
      <c r="AB34" s="45">
        <f t="shared" si="3"/>
        <v>0</v>
      </c>
      <c r="AC34" s="48"/>
      <c r="AD34" s="48"/>
      <c r="AE34" s="48"/>
      <c r="AF34" s="48"/>
      <c r="AG34" s="46">
        <f t="shared" si="4"/>
        <v>0</v>
      </c>
      <c r="AH34" s="72"/>
      <c r="AI34" s="72"/>
      <c r="AJ34" s="72"/>
      <c r="AK34" s="72"/>
      <c r="AL34" s="60">
        <f t="shared" si="5"/>
        <v>0</v>
      </c>
    </row>
    <row r="35" spans="1:38" ht="32.25" customHeight="1">
      <c r="A35" s="41"/>
      <c r="B35" s="41"/>
      <c r="C35" s="41"/>
      <c r="D35" s="41"/>
      <c r="E35" s="39"/>
      <c r="F35" s="43"/>
      <c r="G35" s="52"/>
      <c r="H35" s="52"/>
      <c r="I35" s="52"/>
      <c r="J35" s="52"/>
      <c r="K35" s="52"/>
      <c r="L35" s="52"/>
      <c r="M35" s="53">
        <f t="shared" si="0"/>
        <v>0</v>
      </c>
      <c r="N35" s="54"/>
      <c r="O35" s="55"/>
      <c r="P35" s="54"/>
      <c r="Q35" s="50">
        <f t="shared" si="1"/>
        <v>0</v>
      </c>
      <c r="R35" s="56"/>
      <c r="S35" s="56"/>
      <c r="T35" s="56"/>
      <c r="U35" s="51">
        <f t="shared" si="2"/>
        <v>0</v>
      </c>
      <c r="V35" s="22"/>
      <c r="W35" s="24"/>
      <c r="X35" s="47"/>
      <c r="Y35" s="47"/>
      <c r="Z35" s="47"/>
      <c r="AA35" s="47"/>
      <c r="AB35" s="45">
        <f t="shared" si="3"/>
        <v>0</v>
      </c>
      <c r="AC35" s="48"/>
      <c r="AD35" s="48"/>
      <c r="AE35" s="48"/>
      <c r="AF35" s="48"/>
      <c r="AG35" s="46">
        <f t="shared" si="4"/>
        <v>0</v>
      </c>
      <c r="AH35" s="72"/>
      <c r="AI35" s="72"/>
      <c r="AJ35" s="72"/>
      <c r="AK35" s="72"/>
      <c r="AL35" s="60">
        <f t="shared" si="5"/>
        <v>0</v>
      </c>
    </row>
    <row r="36" spans="1:38" ht="32.25" customHeight="1">
      <c r="A36" s="41"/>
      <c r="B36" s="41"/>
      <c r="C36" s="41"/>
      <c r="D36" s="41"/>
      <c r="E36" s="39"/>
      <c r="F36" s="43"/>
      <c r="G36" s="52"/>
      <c r="H36" s="52"/>
      <c r="I36" s="52"/>
      <c r="J36" s="52"/>
      <c r="K36" s="52"/>
      <c r="L36" s="52"/>
      <c r="M36" s="53">
        <f t="shared" si="0"/>
        <v>0</v>
      </c>
      <c r="N36" s="54"/>
      <c r="O36" s="55"/>
      <c r="P36" s="54"/>
      <c r="Q36" s="50">
        <f t="shared" si="1"/>
        <v>0</v>
      </c>
      <c r="R36" s="56"/>
      <c r="S36" s="56"/>
      <c r="T36" s="56"/>
      <c r="U36" s="51">
        <f t="shared" si="2"/>
        <v>0</v>
      </c>
      <c r="V36" s="22"/>
      <c r="W36" s="24"/>
      <c r="X36" s="47"/>
      <c r="Y36" s="47"/>
      <c r="Z36" s="47"/>
      <c r="AA36" s="47"/>
      <c r="AB36" s="45">
        <f t="shared" si="3"/>
        <v>0</v>
      </c>
      <c r="AC36" s="48"/>
      <c r="AD36" s="48"/>
      <c r="AE36" s="48"/>
      <c r="AF36" s="48"/>
      <c r="AG36" s="46">
        <f t="shared" si="4"/>
        <v>0</v>
      </c>
      <c r="AH36" s="72"/>
      <c r="AI36" s="72"/>
      <c r="AJ36" s="72"/>
      <c r="AK36" s="72"/>
      <c r="AL36" s="60">
        <f t="shared" si="5"/>
        <v>0</v>
      </c>
    </row>
    <row r="37" spans="1:38" ht="32.25" customHeight="1">
      <c r="A37" s="41"/>
      <c r="B37" s="41"/>
      <c r="C37" s="41"/>
      <c r="D37" s="41"/>
      <c r="E37" s="39"/>
      <c r="F37" s="43"/>
      <c r="G37" s="52"/>
      <c r="H37" s="52"/>
      <c r="I37" s="52"/>
      <c r="J37" s="52"/>
      <c r="K37" s="52"/>
      <c r="L37" s="52"/>
      <c r="M37" s="53">
        <f t="shared" si="0"/>
        <v>0</v>
      </c>
      <c r="N37" s="54"/>
      <c r="O37" s="55"/>
      <c r="P37" s="54"/>
      <c r="Q37" s="50">
        <f t="shared" si="1"/>
        <v>0</v>
      </c>
      <c r="R37" s="56"/>
      <c r="S37" s="56"/>
      <c r="T37" s="56"/>
      <c r="U37" s="51">
        <f t="shared" si="2"/>
        <v>0</v>
      </c>
      <c r="V37" s="22"/>
      <c r="W37" s="24"/>
      <c r="X37" s="47"/>
      <c r="Y37" s="47"/>
      <c r="Z37" s="47"/>
      <c r="AA37" s="47"/>
      <c r="AB37" s="45">
        <f t="shared" si="3"/>
        <v>0</v>
      </c>
      <c r="AC37" s="48"/>
      <c r="AD37" s="48"/>
      <c r="AE37" s="48"/>
      <c r="AF37" s="48"/>
      <c r="AG37" s="46">
        <f t="shared" si="4"/>
        <v>0</v>
      </c>
      <c r="AH37" s="72"/>
      <c r="AI37" s="72"/>
      <c r="AJ37" s="72"/>
      <c r="AK37" s="72"/>
      <c r="AL37" s="60">
        <f t="shared" si="5"/>
        <v>0</v>
      </c>
    </row>
    <row r="38" spans="1:38" ht="32.25" customHeight="1">
      <c r="A38" s="41"/>
      <c r="B38" s="41"/>
      <c r="C38" s="41"/>
      <c r="D38" s="41"/>
      <c r="E38" s="39"/>
      <c r="F38" s="43"/>
      <c r="G38" s="52"/>
      <c r="H38" s="52"/>
      <c r="I38" s="52"/>
      <c r="J38" s="52"/>
      <c r="K38" s="52"/>
      <c r="L38" s="52"/>
      <c r="M38" s="53">
        <f t="shared" si="0"/>
        <v>0</v>
      </c>
      <c r="N38" s="54"/>
      <c r="O38" s="55"/>
      <c r="P38" s="54"/>
      <c r="Q38" s="50">
        <f t="shared" si="1"/>
        <v>0</v>
      </c>
      <c r="R38" s="56"/>
      <c r="S38" s="56"/>
      <c r="T38" s="56"/>
      <c r="U38" s="51">
        <f t="shared" si="2"/>
        <v>0</v>
      </c>
      <c r="V38" s="22"/>
      <c r="W38" s="24"/>
      <c r="X38" s="47"/>
      <c r="Y38" s="47"/>
      <c r="Z38" s="47"/>
      <c r="AA38" s="47"/>
      <c r="AB38" s="45">
        <f t="shared" si="3"/>
        <v>0</v>
      </c>
      <c r="AC38" s="48"/>
      <c r="AD38" s="48"/>
      <c r="AE38" s="48"/>
      <c r="AF38" s="48"/>
      <c r="AG38" s="46">
        <f t="shared" si="4"/>
        <v>0</v>
      </c>
      <c r="AH38" s="72"/>
      <c r="AI38" s="72"/>
      <c r="AJ38" s="72"/>
      <c r="AK38" s="72"/>
      <c r="AL38" s="60">
        <f t="shared" si="5"/>
        <v>0</v>
      </c>
    </row>
    <row r="39" spans="1:38" ht="32.25" customHeight="1">
      <c r="A39" s="41"/>
      <c r="B39" s="41"/>
      <c r="C39" s="41"/>
      <c r="D39" s="41"/>
      <c r="E39" s="39"/>
      <c r="F39" s="43"/>
      <c r="G39" s="52"/>
      <c r="H39" s="52"/>
      <c r="I39" s="52"/>
      <c r="J39" s="52"/>
      <c r="K39" s="52"/>
      <c r="L39" s="52"/>
      <c r="M39" s="53">
        <f t="shared" si="0"/>
        <v>0</v>
      </c>
      <c r="N39" s="54"/>
      <c r="O39" s="55"/>
      <c r="P39" s="54"/>
      <c r="Q39" s="50">
        <f t="shared" si="1"/>
        <v>0</v>
      </c>
      <c r="R39" s="56"/>
      <c r="S39" s="56"/>
      <c r="T39" s="56"/>
      <c r="U39" s="51">
        <f t="shared" si="2"/>
        <v>0</v>
      </c>
      <c r="V39" s="22"/>
      <c r="W39" s="24"/>
      <c r="X39" s="47"/>
      <c r="Y39" s="47"/>
      <c r="Z39" s="47"/>
      <c r="AA39" s="47"/>
      <c r="AB39" s="45">
        <f t="shared" si="3"/>
        <v>0</v>
      </c>
      <c r="AC39" s="48"/>
      <c r="AD39" s="48"/>
      <c r="AE39" s="48"/>
      <c r="AF39" s="48"/>
      <c r="AG39" s="46">
        <f t="shared" si="4"/>
        <v>0</v>
      </c>
      <c r="AH39" s="72"/>
      <c r="AI39" s="72"/>
      <c r="AJ39" s="72"/>
      <c r="AK39" s="72"/>
      <c r="AL39" s="60">
        <f t="shared" si="5"/>
        <v>0</v>
      </c>
    </row>
    <row r="40" spans="1:38" ht="32.25" customHeight="1">
      <c r="A40" s="41"/>
      <c r="B40" s="41"/>
      <c r="C40" s="41"/>
      <c r="D40" s="41"/>
      <c r="E40" s="39"/>
      <c r="F40" s="43"/>
      <c r="G40" s="52"/>
      <c r="H40" s="52"/>
      <c r="I40" s="52"/>
      <c r="J40" s="52"/>
      <c r="K40" s="52"/>
      <c r="L40" s="52"/>
      <c r="M40" s="53">
        <f t="shared" si="0"/>
        <v>0</v>
      </c>
      <c r="N40" s="54"/>
      <c r="O40" s="55"/>
      <c r="P40" s="54"/>
      <c r="Q40" s="50">
        <f t="shared" si="1"/>
        <v>0</v>
      </c>
      <c r="R40" s="56"/>
      <c r="S40" s="56"/>
      <c r="T40" s="56"/>
      <c r="U40" s="51">
        <f t="shared" si="2"/>
        <v>0</v>
      </c>
      <c r="V40" s="22"/>
      <c r="W40" s="24"/>
      <c r="X40" s="47"/>
      <c r="Y40" s="47"/>
      <c r="Z40" s="47"/>
      <c r="AA40" s="47"/>
      <c r="AB40" s="45">
        <f t="shared" si="3"/>
        <v>0</v>
      </c>
      <c r="AC40" s="48"/>
      <c r="AD40" s="48"/>
      <c r="AE40" s="48"/>
      <c r="AF40" s="48"/>
      <c r="AG40" s="46">
        <f t="shared" si="4"/>
        <v>0</v>
      </c>
      <c r="AH40" s="72"/>
      <c r="AI40" s="72"/>
      <c r="AJ40" s="72"/>
      <c r="AK40" s="72"/>
      <c r="AL40" s="60">
        <f t="shared" si="5"/>
        <v>0</v>
      </c>
    </row>
    <row r="41" spans="1:38" ht="32.25" customHeight="1">
      <c r="A41" s="41"/>
      <c r="B41" s="41"/>
      <c r="C41" s="41"/>
      <c r="D41" s="41"/>
      <c r="E41" s="39"/>
      <c r="F41" s="43"/>
      <c r="G41" s="52"/>
      <c r="H41" s="52"/>
      <c r="I41" s="52"/>
      <c r="J41" s="52"/>
      <c r="K41" s="52"/>
      <c r="L41" s="52"/>
      <c r="M41" s="53">
        <f t="shared" si="0"/>
        <v>0</v>
      </c>
      <c r="N41" s="54"/>
      <c r="O41" s="55"/>
      <c r="P41" s="54"/>
      <c r="Q41" s="50">
        <f t="shared" si="1"/>
        <v>0</v>
      </c>
      <c r="R41" s="56"/>
      <c r="S41" s="56"/>
      <c r="T41" s="56"/>
      <c r="U41" s="51">
        <f t="shared" si="2"/>
        <v>0</v>
      </c>
      <c r="V41" s="22"/>
      <c r="W41" s="24"/>
      <c r="X41" s="47"/>
      <c r="Y41" s="47"/>
      <c r="Z41" s="47"/>
      <c r="AA41" s="47"/>
      <c r="AB41" s="45">
        <f t="shared" si="3"/>
        <v>0</v>
      </c>
      <c r="AC41" s="48"/>
      <c r="AD41" s="48"/>
      <c r="AE41" s="48"/>
      <c r="AF41" s="48"/>
      <c r="AG41" s="46">
        <f t="shared" si="4"/>
        <v>0</v>
      </c>
      <c r="AH41" s="72"/>
      <c r="AI41" s="72"/>
      <c r="AJ41" s="72"/>
      <c r="AK41" s="72"/>
      <c r="AL41" s="60">
        <f t="shared" si="5"/>
        <v>0</v>
      </c>
    </row>
    <row r="42" spans="1:38" ht="32.25" customHeight="1">
      <c r="A42" s="41"/>
      <c r="B42" s="41"/>
      <c r="C42" s="41"/>
      <c r="D42" s="41"/>
      <c r="E42" s="39"/>
      <c r="F42" s="43"/>
      <c r="G42" s="52"/>
      <c r="H42" s="52"/>
      <c r="I42" s="52"/>
      <c r="J42" s="52"/>
      <c r="K42" s="52"/>
      <c r="L42" s="52"/>
      <c r="M42" s="53">
        <f t="shared" si="0"/>
        <v>0</v>
      </c>
      <c r="N42" s="54"/>
      <c r="O42" s="55"/>
      <c r="P42" s="54"/>
      <c r="Q42" s="50">
        <f t="shared" si="1"/>
        <v>0</v>
      </c>
      <c r="R42" s="56"/>
      <c r="S42" s="56"/>
      <c r="T42" s="56"/>
      <c r="U42" s="51">
        <f t="shared" si="2"/>
        <v>0</v>
      </c>
      <c r="V42" s="22"/>
      <c r="W42" s="24"/>
      <c r="X42" s="47"/>
      <c r="Y42" s="47"/>
      <c r="Z42" s="47"/>
      <c r="AA42" s="47"/>
      <c r="AB42" s="45">
        <f t="shared" si="3"/>
        <v>0</v>
      </c>
      <c r="AC42" s="48"/>
      <c r="AD42" s="48"/>
      <c r="AE42" s="48"/>
      <c r="AF42" s="48"/>
      <c r="AG42" s="46">
        <f t="shared" si="4"/>
        <v>0</v>
      </c>
      <c r="AH42" s="72"/>
      <c r="AI42" s="72"/>
      <c r="AJ42" s="72"/>
      <c r="AK42" s="72"/>
      <c r="AL42" s="60">
        <f t="shared" si="5"/>
        <v>0</v>
      </c>
    </row>
    <row r="43" spans="1:38" ht="32.25" customHeight="1">
      <c r="A43" s="41"/>
      <c r="B43" s="41"/>
      <c r="C43" s="41"/>
      <c r="D43" s="41"/>
      <c r="E43" s="39"/>
      <c r="F43" s="43"/>
      <c r="G43" s="52"/>
      <c r="H43" s="52"/>
      <c r="I43" s="52"/>
      <c r="J43" s="52"/>
      <c r="K43" s="52"/>
      <c r="L43" s="52"/>
      <c r="M43" s="53">
        <f t="shared" si="0"/>
        <v>0</v>
      </c>
      <c r="N43" s="54"/>
      <c r="O43" s="55"/>
      <c r="P43" s="54"/>
      <c r="Q43" s="50">
        <f t="shared" si="1"/>
        <v>0</v>
      </c>
      <c r="R43" s="56"/>
      <c r="S43" s="56"/>
      <c r="T43" s="56"/>
      <c r="U43" s="51">
        <f t="shared" si="2"/>
        <v>0</v>
      </c>
      <c r="V43" s="22"/>
      <c r="W43" s="24"/>
      <c r="X43" s="47"/>
      <c r="Y43" s="47"/>
      <c r="Z43" s="47"/>
      <c r="AA43" s="47"/>
      <c r="AB43" s="45">
        <f t="shared" si="3"/>
        <v>0</v>
      </c>
      <c r="AC43" s="48"/>
      <c r="AD43" s="48"/>
      <c r="AE43" s="48"/>
      <c r="AF43" s="48"/>
      <c r="AG43" s="46">
        <f t="shared" si="4"/>
        <v>0</v>
      </c>
      <c r="AH43" s="72"/>
      <c r="AI43" s="72"/>
      <c r="AJ43" s="72"/>
      <c r="AK43" s="72"/>
      <c r="AL43" s="60">
        <f t="shared" si="5"/>
        <v>0</v>
      </c>
    </row>
    <row r="44" spans="1:38" ht="32.25" customHeight="1">
      <c r="A44" s="41"/>
      <c r="B44" s="41"/>
      <c r="C44" s="41"/>
      <c r="D44" s="41"/>
      <c r="E44" s="39"/>
      <c r="F44" s="43"/>
      <c r="G44" s="52"/>
      <c r="H44" s="52"/>
      <c r="I44" s="52"/>
      <c r="J44" s="52"/>
      <c r="K44" s="52"/>
      <c r="L44" s="52"/>
      <c r="M44" s="53">
        <f t="shared" si="0"/>
        <v>0</v>
      </c>
      <c r="N44" s="54"/>
      <c r="O44" s="55"/>
      <c r="P44" s="54"/>
      <c r="Q44" s="50">
        <f t="shared" si="1"/>
        <v>0</v>
      </c>
      <c r="R44" s="56"/>
      <c r="S44" s="56"/>
      <c r="T44" s="56"/>
      <c r="U44" s="51">
        <f t="shared" si="2"/>
        <v>0</v>
      </c>
      <c r="V44" s="22"/>
      <c r="W44" s="24"/>
      <c r="X44" s="47"/>
      <c r="Y44" s="47"/>
      <c r="Z44" s="47"/>
      <c r="AA44" s="47"/>
      <c r="AB44" s="45">
        <f t="shared" si="3"/>
        <v>0</v>
      </c>
      <c r="AC44" s="48"/>
      <c r="AD44" s="48"/>
      <c r="AE44" s="48"/>
      <c r="AF44" s="48"/>
      <c r="AG44" s="46">
        <f t="shared" si="4"/>
        <v>0</v>
      </c>
      <c r="AH44" s="72"/>
      <c r="AI44" s="72"/>
      <c r="AJ44" s="72"/>
      <c r="AK44" s="72"/>
      <c r="AL44" s="60">
        <f t="shared" si="5"/>
        <v>0</v>
      </c>
    </row>
    <row r="45" spans="1:38" ht="32.25" customHeight="1">
      <c r="A45" s="41"/>
      <c r="B45" s="41"/>
      <c r="C45" s="41"/>
      <c r="D45" s="41"/>
      <c r="E45" s="39"/>
      <c r="F45" s="43"/>
      <c r="G45" s="52"/>
      <c r="H45" s="52"/>
      <c r="I45" s="52"/>
      <c r="J45" s="52"/>
      <c r="K45" s="52"/>
      <c r="L45" s="52"/>
      <c r="M45" s="53">
        <f t="shared" si="0"/>
        <v>0</v>
      </c>
      <c r="N45" s="54"/>
      <c r="O45" s="55"/>
      <c r="P45" s="54"/>
      <c r="Q45" s="50">
        <f t="shared" si="1"/>
        <v>0</v>
      </c>
      <c r="R45" s="56"/>
      <c r="S45" s="56"/>
      <c r="T45" s="56"/>
      <c r="U45" s="51">
        <f t="shared" si="2"/>
        <v>0</v>
      </c>
      <c r="V45" s="22"/>
      <c r="W45" s="24"/>
      <c r="X45" s="47"/>
      <c r="Y45" s="47"/>
      <c r="Z45" s="47"/>
      <c r="AA45" s="47"/>
      <c r="AB45" s="45">
        <f t="shared" si="3"/>
        <v>0</v>
      </c>
      <c r="AC45" s="48"/>
      <c r="AD45" s="48"/>
      <c r="AE45" s="48"/>
      <c r="AF45" s="48"/>
      <c r="AG45" s="46">
        <f t="shared" si="4"/>
        <v>0</v>
      </c>
      <c r="AH45" s="72"/>
      <c r="AI45" s="72"/>
      <c r="AJ45" s="72"/>
      <c r="AK45" s="72"/>
      <c r="AL45" s="60">
        <f t="shared" si="5"/>
        <v>0</v>
      </c>
    </row>
    <row r="46" spans="1:38" ht="32.25" customHeight="1">
      <c r="A46" s="41"/>
      <c r="B46" s="41"/>
      <c r="C46" s="41"/>
      <c r="D46" s="41"/>
      <c r="E46" s="39"/>
      <c r="F46" s="43"/>
      <c r="G46" s="52"/>
      <c r="H46" s="52"/>
      <c r="I46" s="52"/>
      <c r="J46" s="52"/>
      <c r="K46" s="52"/>
      <c r="L46" s="52"/>
      <c r="M46" s="53">
        <f t="shared" si="0"/>
        <v>0</v>
      </c>
      <c r="N46" s="54"/>
      <c r="O46" s="55"/>
      <c r="P46" s="54"/>
      <c r="Q46" s="50">
        <f t="shared" si="1"/>
        <v>0</v>
      </c>
      <c r="R46" s="56"/>
      <c r="S46" s="56"/>
      <c r="T46" s="56"/>
      <c r="U46" s="51">
        <f t="shared" si="2"/>
        <v>0</v>
      </c>
      <c r="V46" s="22"/>
      <c r="W46" s="24"/>
      <c r="X46" s="47"/>
      <c r="Y46" s="47"/>
      <c r="Z46" s="47"/>
      <c r="AA46" s="47"/>
      <c r="AB46" s="45">
        <f t="shared" si="3"/>
        <v>0</v>
      </c>
      <c r="AC46" s="48"/>
      <c r="AD46" s="48"/>
      <c r="AE46" s="48"/>
      <c r="AF46" s="48"/>
      <c r="AG46" s="46">
        <f t="shared" si="4"/>
        <v>0</v>
      </c>
      <c r="AH46" s="72"/>
      <c r="AI46" s="72"/>
      <c r="AJ46" s="72"/>
      <c r="AK46" s="72"/>
      <c r="AL46" s="60">
        <f t="shared" si="5"/>
        <v>0</v>
      </c>
    </row>
    <row r="47" spans="1:38" ht="32.25" customHeight="1">
      <c r="A47" s="41"/>
      <c r="B47" s="41"/>
      <c r="C47" s="41"/>
      <c r="D47" s="41"/>
      <c r="E47" s="39"/>
      <c r="F47" s="43"/>
      <c r="G47" s="52"/>
      <c r="H47" s="52"/>
      <c r="I47" s="52"/>
      <c r="J47" s="52"/>
      <c r="K47" s="52"/>
      <c r="L47" s="52"/>
      <c r="M47" s="53">
        <f t="shared" si="0"/>
        <v>0</v>
      </c>
      <c r="N47" s="54"/>
      <c r="O47" s="55"/>
      <c r="P47" s="54"/>
      <c r="Q47" s="50">
        <f t="shared" si="1"/>
        <v>0</v>
      </c>
      <c r="R47" s="56"/>
      <c r="S47" s="56"/>
      <c r="T47" s="56"/>
      <c r="U47" s="51">
        <f t="shared" si="2"/>
        <v>0</v>
      </c>
      <c r="V47" s="22"/>
      <c r="W47" s="24"/>
      <c r="X47" s="47"/>
      <c r="Y47" s="47"/>
      <c r="Z47" s="47"/>
      <c r="AA47" s="47"/>
      <c r="AB47" s="45">
        <f t="shared" si="3"/>
        <v>0</v>
      </c>
      <c r="AC47" s="48"/>
      <c r="AD47" s="48"/>
      <c r="AE47" s="48"/>
      <c r="AF47" s="48"/>
      <c r="AG47" s="46">
        <f t="shared" si="4"/>
        <v>0</v>
      </c>
      <c r="AH47" s="72"/>
      <c r="AI47" s="72"/>
      <c r="AJ47" s="72"/>
      <c r="AK47" s="72"/>
      <c r="AL47" s="60">
        <f t="shared" si="5"/>
        <v>0</v>
      </c>
    </row>
    <row r="48" spans="1:38" ht="32.25" customHeight="1">
      <c r="A48" s="41"/>
      <c r="B48" s="41"/>
      <c r="C48" s="41"/>
      <c r="D48" s="41"/>
      <c r="E48" s="39"/>
      <c r="F48" s="43"/>
      <c r="G48" s="52"/>
      <c r="H48" s="52"/>
      <c r="I48" s="52"/>
      <c r="J48" s="52"/>
      <c r="K48" s="52"/>
      <c r="L48" s="52"/>
      <c r="M48" s="53">
        <f t="shared" si="0"/>
        <v>0</v>
      </c>
      <c r="N48" s="54"/>
      <c r="O48" s="55"/>
      <c r="P48" s="54"/>
      <c r="Q48" s="50">
        <f t="shared" si="1"/>
        <v>0</v>
      </c>
      <c r="R48" s="56"/>
      <c r="S48" s="56"/>
      <c r="T48" s="56"/>
      <c r="U48" s="51">
        <f t="shared" si="2"/>
        <v>0</v>
      </c>
      <c r="V48" s="22"/>
      <c r="W48" s="24"/>
      <c r="X48" s="47"/>
      <c r="Y48" s="47"/>
      <c r="Z48" s="47"/>
      <c r="AA48" s="47"/>
      <c r="AB48" s="45">
        <f t="shared" si="3"/>
        <v>0</v>
      </c>
      <c r="AC48" s="48"/>
      <c r="AD48" s="48"/>
      <c r="AE48" s="48"/>
      <c r="AF48" s="48"/>
      <c r="AG48" s="46">
        <f t="shared" si="4"/>
        <v>0</v>
      </c>
      <c r="AH48" s="72"/>
      <c r="AI48" s="72"/>
      <c r="AJ48" s="72"/>
      <c r="AK48" s="72"/>
      <c r="AL48" s="60">
        <f t="shared" si="5"/>
        <v>0</v>
      </c>
    </row>
    <row r="49" spans="1:38" ht="32.25" customHeight="1">
      <c r="A49" s="41"/>
      <c r="B49" s="41"/>
      <c r="C49" s="41"/>
      <c r="D49" s="41"/>
      <c r="E49" s="39"/>
      <c r="F49" s="43"/>
      <c r="G49" s="52"/>
      <c r="H49" s="52"/>
      <c r="I49" s="52"/>
      <c r="J49" s="52"/>
      <c r="K49" s="52"/>
      <c r="L49" s="52"/>
      <c r="M49" s="53">
        <f t="shared" si="0"/>
        <v>0</v>
      </c>
      <c r="N49" s="54"/>
      <c r="O49" s="55"/>
      <c r="P49" s="54"/>
      <c r="Q49" s="50">
        <f t="shared" si="1"/>
        <v>0</v>
      </c>
      <c r="R49" s="56"/>
      <c r="S49" s="56"/>
      <c r="T49" s="56"/>
      <c r="U49" s="51">
        <f t="shared" si="2"/>
        <v>0</v>
      </c>
      <c r="V49" s="22"/>
      <c r="W49" s="24"/>
      <c r="X49" s="47"/>
      <c r="Y49" s="47"/>
      <c r="Z49" s="47"/>
      <c r="AA49" s="47"/>
      <c r="AB49" s="45">
        <f t="shared" si="3"/>
        <v>0</v>
      </c>
      <c r="AC49" s="48"/>
      <c r="AD49" s="48"/>
      <c r="AE49" s="48"/>
      <c r="AF49" s="48"/>
      <c r="AG49" s="46">
        <f t="shared" si="4"/>
        <v>0</v>
      </c>
      <c r="AH49" s="72"/>
      <c r="AI49" s="72"/>
      <c r="AJ49" s="72"/>
      <c r="AK49" s="72"/>
      <c r="AL49" s="60">
        <f t="shared" si="5"/>
        <v>0</v>
      </c>
    </row>
    <row r="50" spans="1:38" ht="32.25" customHeight="1">
      <c r="A50" s="41"/>
      <c r="B50" s="41"/>
      <c r="C50" s="41"/>
      <c r="D50" s="41"/>
      <c r="E50" s="39"/>
      <c r="F50" s="43"/>
      <c r="G50" s="52"/>
      <c r="H50" s="52"/>
      <c r="I50" s="52"/>
      <c r="J50" s="52"/>
      <c r="K50" s="52"/>
      <c r="L50" s="52"/>
      <c r="M50" s="53">
        <f t="shared" si="0"/>
        <v>0</v>
      </c>
      <c r="N50" s="54"/>
      <c r="O50" s="55"/>
      <c r="P50" s="54"/>
      <c r="Q50" s="50">
        <f t="shared" si="1"/>
        <v>0</v>
      </c>
      <c r="R50" s="56"/>
      <c r="S50" s="56"/>
      <c r="T50" s="56"/>
      <c r="U50" s="51">
        <f t="shared" si="2"/>
        <v>0</v>
      </c>
      <c r="V50" s="22"/>
      <c r="W50" s="24"/>
      <c r="X50" s="47"/>
      <c r="Y50" s="47"/>
      <c r="Z50" s="47"/>
      <c r="AA50" s="47"/>
      <c r="AB50" s="45">
        <f t="shared" si="3"/>
        <v>0</v>
      </c>
      <c r="AC50" s="48"/>
      <c r="AD50" s="48"/>
      <c r="AE50" s="48"/>
      <c r="AF50" s="48"/>
      <c r="AG50" s="46">
        <f t="shared" si="4"/>
        <v>0</v>
      </c>
      <c r="AH50" s="72"/>
      <c r="AI50" s="72"/>
      <c r="AJ50" s="72"/>
      <c r="AK50" s="72"/>
      <c r="AL50" s="60">
        <f t="shared" si="5"/>
        <v>0</v>
      </c>
    </row>
    <row r="51" spans="1:38" ht="32.25" customHeight="1">
      <c r="A51" s="41"/>
      <c r="B51" s="41"/>
      <c r="C51" s="41"/>
      <c r="D51" s="41"/>
      <c r="E51" s="39"/>
      <c r="F51" s="43"/>
      <c r="G51" s="52"/>
      <c r="H51" s="52"/>
      <c r="I51" s="52"/>
      <c r="J51" s="52"/>
      <c r="K51" s="52"/>
      <c r="L51" s="52"/>
      <c r="M51" s="53">
        <f t="shared" si="0"/>
        <v>0</v>
      </c>
      <c r="N51" s="54"/>
      <c r="O51" s="55"/>
      <c r="P51" s="54"/>
      <c r="Q51" s="50">
        <f t="shared" si="1"/>
        <v>0</v>
      </c>
      <c r="R51" s="56"/>
      <c r="S51" s="56"/>
      <c r="T51" s="56"/>
      <c r="U51" s="51">
        <f t="shared" si="2"/>
        <v>0</v>
      </c>
      <c r="V51" s="22"/>
      <c r="W51" s="24"/>
      <c r="X51" s="47"/>
      <c r="Y51" s="47"/>
      <c r="Z51" s="47"/>
      <c r="AA51" s="47"/>
      <c r="AB51" s="45">
        <f t="shared" si="3"/>
        <v>0</v>
      </c>
      <c r="AC51" s="48"/>
      <c r="AD51" s="48"/>
      <c r="AE51" s="48"/>
      <c r="AF51" s="48"/>
      <c r="AG51" s="46">
        <f t="shared" si="4"/>
        <v>0</v>
      </c>
      <c r="AH51" s="72"/>
      <c r="AI51" s="72"/>
      <c r="AJ51" s="72"/>
      <c r="AK51" s="72"/>
      <c r="AL51" s="60">
        <f t="shared" si="5"/>
        <v>0</v>
      </c>
    </row>
    <row r="52" spans="1:38" ht="32.25" customHeight="1">
      <c r="A52" s="41"/>
      <c r="B52" s="41"/>
      <c r="C52" s="41"/>
      <c r="D52" s="41"/>
      <c r="E52" s="39"/>
      <c r="F52" s="43"/>
      <c r="G52" s="52"/>
      <c r="H52" s="52"/>
      <c r="I52" s="52"/>
      <c r="J52" s="52"/>
      <c r="K52" s="52"/>
      <c r="L52" s="52"/>
      <c r="M52" s="53">
        <f t="shared" si="0"/>
        <v>0</v>
      </c>
      <c r="N52" s="54"/>
      <c r="O52" s="55"/>
      <c r="P52" s="54"/>
      <c r="Q52" s="50">
        <f t="shared" si="1"/>
        <v>0</v>
      </c>
      <c r="R52" s="56"/>
      <c r="S52" s="56"/>
      <c r="T52" s="56"/>
      <c r="U52" s="51">
        <f t="shared" si="2"/>
        <v>0</v>
      </c>
      <c r="V52" s="22"/>
      <c r="W52" s="24"/>
      <c r="X52" s="47"/>
      <c r="Y52" s="47"/>
      <c r="Z52" s="47"/>
      <c r="AA52" s="47"/>
      <c r="AB52" s="45">
        <f t="shared" si="3"/>
        <v>0</v>
      </c>
      <c r="AC52" s="48"/>
      <c r="AD52" s="48"/>
      <c r="AE52" s="48"/>
      <c r="AF52" s="48"/>
      <c r="AG52" s="46">
        <f t="shared" si="4"/>
        <v>0</v>
      </c>
      <c r="AH52" s="72"/>
      <c r="AI52" s="72"/>
      <c r="AJ52" s="72"/>
      <c r="AK52" s="72"/>
      <c r="AL52" s="60">
        <f t="shared" si="5"/>
        <v>0</v>
      </c>
    </row>
    <row r="53" spans="1:38" ht="32.25" customHeight="1">
      <c r="A53" s="41"/>
      <c r="B53" s="41"/>
      <c r="C53" s="41"/>
      <c r="D53" s="41"/>
      <c r="E53" s="39"/>
      <c r="F53" s="43"/>
      <c r="G53" s="52"/>
      <c r="H53" s="52"/>
      <c r="I53" s="52"/>
      <c r="J53" s="52"/>
      <c r="K53" s="52"/>
      <c r="L53" s="52"/>
      <c r="M53" s="53">
        <f t="shared" si="0"/>
        <v>0</v>
      </c>
      <c r="N53" s="54"/>
      <c r="O53" s="55"/>
      <c r="P53" s="54"/>
      <c r="Q53" s="50">
        <f t="shared" si="1"/>
        <v>0</v>
      </c>
      <c r="R53" s="56"/>
      <c r="S53" s="56"/>
      <c r="T53" s="56"/>
      <c r="U53" s="51">
        <f t="shared" si="2"/>
        <v>0</v>
      </c>
      <c r="V53" s="22"/>
      <c r="W53" s="24"/>
      <c r="X53" s="47"/>
      <c r="Y53" s="47"/>
      <c r="Z53" s="47"/>
      <c r="AA53" s="47"/>
      <c r="AB53" s="45">
        <f t="shared" si="3"/>
        <v>0</v>
      </c>
      <c r="AC53" s="48"/>
      <c r="AD53" s="48"/>
      <c r="AE53" s="48"/>
      <c r="AF53" s="48"/>
      <c r="AG53" s="46">
        <f t="shared" si="4"/>
        <v>0</v>
      </c>
      <c r="AH53" s="72"/>
      <c r="AI53" s="72"/>
      <c r="AJ53" s="72"/>
      <c r="AK53" s="72"/>
      <c r="AL53" s="60">
        <f t="shared" si="5"/>
        <v>0</v>
      </c>
    </row>
    <row r="54" spans="1:38" ht="32.25" customHeight="1">
      <c r="A54" s="41"/>
      <c r="B54" s="41"/>
      <c r="C54" s="41"/>
      <c r="D54" s="41"/>
      <c r="E54" s="39"/>
      <c r="F54" s="43"/>
      <c r="G54" s="52"/>
      <c r="H54" s="52"/>
      <c r="I54" s="52"/>
      <c r="J54" s="52"/>
      <c r="K54" s="52"/>
      <c r="L54" s="52"/>
      <c r="M54" s="53">
        <f t="shared" si="0"/>
        <v>0</v>
      </c>
      <c r="N54" s="54"/>
      <c r="O54" s="55"/>
      <c r="P54" s="54"/>
      <c r="Q54" s="50">
        <f t="shared" si="1"/>
        <v>0</v>
      </c>
      <c r="R54" s="56"/>
      <c r="S54" s="56"/>
      <c r="T54" s="56"/>
      <c r="U54" s="51">
        <f t="shared" si="2"/>
        <v>0</v>
      </c>
      <c r="V54" s="22"/>
      <c r="W54" s="24"/>
      <c r="X54" s="47"/>
      <c r="Y54" s="47"/>
      <c r="Z54" s="47"/>
      <c r="AA54" s="47"/>
      <c r="AB54" s="45">
        <f t="shared" si="3"/>
        <v>0</v>
      </c>
      <c r="AC54" s="48"/>
      <c r="AD54" s="48"/>
      <c r="AE54" s="48"/>
      <c r="AF54" s="48"/>
      <c r="AG54" s="46">
        <f t="shared" si="4"/>
        <v>0</v>
      </c>
      <c r="AH54" s="72"/>
      <c r="AI54" s="72"/>
      <c r="AJ54" s="72"/>
      <c r="AK54" s="72"/>
      <c r="AL54" s="60">
        <f t="shared" si="5"/>
        <v>0</v>
      </c>
    </row>
    <row r="55" spans="1:38" ht="32.25" customHeight="1">
      <c r="A55" s="41"/>
      <c r="B55" s="41"/>
      <c r="C55" s="41"/>
      <c r="D55" s="41"/>
      <c r="E55" s="39"/>
      <c r="F55" s="43"/>
      <c r="G55" s="52"/>
      <c r="H55" s="52"/>
      <c r="I55" s="52"/>
      <c r="J55" s="52"/>
      <c r="K55" s="52"/>
      <c r="L55" s="52"/>
      <c r="M55" s="53">
        <f t="shared" si="0"/>
        <v>0</v>
      </c>
      <c r="N55" s="54"/>
      <c r="O55" s="55"/>
      <c r="P55" s="54"/>
      <c r="Q55" s="50">
        <f t="shared" si="1"/>
        <v>0</v>
      </c>
      <c r="R55" s="56"/>
      <c r="S55" s="56"/>
      <c r="T55" s="56"/>
      <c r="U55" s="51">
        <f t="shared" si="2"/>
        <v>0</v>
      </c>
      <c r="V55" s="22"/>
      <c r="W55" s="24"/>
      <c r="X55" s="47"/>
      <c r="Y55" s="47"/>
      <c r="Z55" s="47"/>
      <c r="AA55" s="47"/>
      <c r="AB55" s="45">
        <f t="shared" si="3"/>
        <v>0</v>
      </c>
      <c r="AC55" s="48"/>
      <c r="AD55" s="48"/>
      <c r="AE55" s="48"/>
      <c r="AF55" s="48"/>
      <c r="AG55" s="46">
        <f t="shared" si="4"/>
        <v>0</v>
      </c>
      <c r="AH55" s="72"/>
      <c r="AI55" s="72"/>
      <c r="AJ55" s="72"/>
      <c r="AK55" s="72"/>
      <c r="AL55" s="60">
        <f t="shared" si="5"/>
        <v>0</v>
      </c>
    </row>
    <row r="56" spans="1:38" ht="32.25" customHeight="1">
      <c r="A56" s="41"/>
      <c r="B56" s="41"/>
      <c r="C56" s="41"/>
      <c r="D56" s="41"/>
      <c r="E56" s="39"/>
      <c r="F56" s="43"/>
      <c r="G56" s="52"/>
      <c r="H56" s="52"/>
      <c r="I56" s="52"/>
      <c r="J56" s="52"/>
      <c r="K56" s="52"/>
      <c r="L56" s="52"/>
      <c r="M56" s="53">
        <f t="shared" si="0"/>
        <v>0</v>
      </c>
      <c r="N56" s="54"/>
      <c r="O56" s="55"/>
      <c r="P56" s="54"/>
      <c r="Q56" s="50">
        <f t="shared" si="1"/>
        <v>0</v>
      </c>
      <c r="R56" s="56"/>
      <c r="S56" s="56"/>
      <c r="T56" s="56"/>
      <c r="U56" s="51">
        <f t="shared" si="2"/>
        <v>0</v>
      </c>
      <c r="V56" s="22"/>
      <c r="W56" s="49"/>
      <c r="X56" s="47"/>
      <c r="Y56" s="47"/>
      <c r="Z56" s="47"/>
      <c r="AA56" s="47"/>
      <c r="AB56" s="45">
        <f t="shared" si="3"/>
        <v>0</v>
      </c>
      <c r="AC56" s="48"/>
      <c r="AD56" s="48"/>
      <c r="AE56" s="48"/>
      <c r="AF56" s="48"/>
      <c r="AG56" s="46">
        <f t="shared" si="4"/>
        <v>0</v>
      </c>
      <c r="AH56" s="72"/>
      <c r="AI56" s="72"/>
      <c r="AJ56" s="72"/>
      <c r="AK56" s="72"/>
      <c r="AL56" s="60">
        <f t="shared" si="5"/>
        <v>0</v>
      </c>
    </row>
    <row r="57" spans="1:38" s="5" customFormat="1" ht="32.25" customHeight="1">
      <c r="A57" s="100" t="s">
        <v>10</v>
      </c>
      <c r="B57" s="101"/>
      <c r="C57" s="101"/>
      <c r="D57" s="101"/>
      <c r="E57" s="121"/>
      <c r="F57" s="25"/>
      <c r="G57" s="53">
        <f t="shared" ref="G57:U57" si="6">SUM(G17:G56)</f>
        <v>0</v>
      </c>
      <c r="H57" s="53">
        <f t="shared" si="6"/>
        <v>0</v>
      </c>
      <c r="I57" s="53">
        <f t="shared" si="6"/>
        <v>0</v>
      </c>
      <c r="J57" s="53">
        <f t="shared" si="6"/>
        <v>0</v>
      </c>
      <c r="K57" s="53">
        <f t="shared" si="6"/>
        <v>0</v>
      </c>
      <c r="L57" s="53">
        <f t="shared" si="6"/>
        <v>0</v>
      </c>
      <c r="M57" s="53">
        <f t="shared" si="6"/>
        <v>0</v>
      </c>
      <c r="N57" s="50">
        <f t="shared" si="6"/>
        <v>0</v>
      </c>
      <c r="O57" s="50">
        <f t="shared" si="6"/>
        <v>0</v>
      </c>
      <c r="P57" s="50">
        <f t="shared" si="6"/>
        <v>0</v>
      </c>
      <c r="Q57" s="50">
        <f t="shared" si="6"/>
        <v>0</v>
      </c>
      <c r="R57" s="51">
        <f t="shared" si="6"/>
        <v>0</v>
      </c>
      <c r="S57" s="51">
        <f t="shared" si="6"/>
        <v>0</v>
      </c>
      <c r="T57" s="51">
        <f t="shared" si="6"/>
        <v>0</v>
      </c>
      <c r="U57" s="51">
        <f t="shared" si="6"/>
        <v>0</v>
      </c>
      <c r="V57" s="22"/>
      <c r="W57" s="57"/>
      <c r="X57" s="45">
        <f t="shared" ref="X57:AF57" si="7">SUM(X17:X56)</f>
        <v>0</v>
      </c>
      <c r="Y57" s="45">
        <f t="shared" si="7"/>
        <v>0</v>
      </c>
      <c r="Z57" s="45">
        <f t="shared" si="7"/>
        <v>0</v>
      </c>
      <c r="AA57" s="45">
        <f t="shared" si="7"/>
        <v>0</v>
      </c>
      <c r="AB57" s="45">
        <f t="shared" si="7"/>
        <v>0</v>
      </c>
      <c r="AC57" s="46">
        <f t="shared" si="7"/>
        <v>0</v>
      </c>
      <c r="AD57" s="46">
        <f t="shared" si="7"/>
        <v>0</v>
      </c>
      <c r="AE57" s="46">
        <f t="shared" si="7"/>
        <v>0</v>
      </c>
      <c r="AF57" s="46">
        <f t="shared" si="7"/>
        <v>0</v>
      </c>
      <c r="AG57" s="46">
        <f t="shared" si="4"/>
        <v>0</v>
      </c>
      <c r="AH57" s="60">
        <f>SUM(AH17:AH56)</f>
        <v>0</v>
      </c>
      <c r="AI57" s="60">
        <f>SUM(AI17:AI56)</f>
        <v>0</v>
      </c>
      <c r="AJ57" s="60">
        <f>SUM(AJ17:AJ56)</f>
        <v>0</v>
      </c>
      <c r="AK57" s="60">
        <f>SUM(AK17:AK56)</f>
        <v>0</v>
      </c>
      <c r="AL57" s="120">
        <f>SUM(AL17:AL56)</f>
        <v>0</v>
      </c>
    </row>
    <row r="58" spans="1:38" s="8" customFormat="1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8" s="8" customFormat="1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8">
      <c r="R60" s="5"/>
      <c r="U60" s="26"/>
    </row>
    <row r="61" spans="1:38">
      <c r="R61" s="5"/>
      <c r="U61" s="26"/>
    </row>
    <row r="62" spans="1:38">
      <c r="F62" s="94"/>
      <c r="G62" s="94"/>
      <c r="H62" s="94"/>
      <c r="I62" s="94"/>
      <c r="J62" s="94"/>
      <c r="R62" s="5"/>
      <c r="U62" s="26"/>
      <c r="V62" s="36" t="s">
        <v>41</v>
      </c>
      <c r="W62" s="34"/>
      <c r="X62" s="35"/>
      <c r="Y62" s="35"/>
      <c r="Z62" s="35"/>
      <c r="AA62" s="35"/>
      <c r="AB62" s="35"/>
    </row>
    <row r="63" spans="1:38">
      <c r="F63" s="94"/>
      <c r="G63" s="94"/>
      <c r="H63" s="94"/>
      <c r="I63" s="94"/>
      <c r="J63" s="94"/>
      <c r="R63" s="5"/>
      <c r="U63" s="26"/>
      <c r="V63" s="33" t="s">
        <v>29</v>
      </c>
      <c r="W63" s="628" t="s">
        <v>30</v>
      </c>
      <c r="X63" s="629"/>
      <c r="Y63" s="629"/>
      <c r="Z63" s="629"/>
      <c r="AA63" s="630"/>
    </row>
    <row r="64" spans="1:38">
      <c r="F64" s="95"/>
      <c r="G64" s="95"/>
      <c r="H64" s="95"/>
      <c r="I64" s="95"/>
      <c r="J64" s="96"/>
      <c r="R64" s="5"/>
      <c r="U64" s="26"/>
      <c r="V64" s="32">
        <v>1</v>
      </c>
      <c r="W64" s="608" t="s">
        <v>72</v>
      </c>
      <c r="X64" s="609"/>
      <c r="Y64" s="609"/>
      <c r="Z64" s="609"/>
      <c r="AA64" s="109" t="s">
        <v>73</v>
      </c>
    </row>
    <row r="65" spans="6:27">
      <c r="F65" s="95"/>
      <c r="G65" s="95"/>
      <c r="H65" s="95"/>
      <c r="I65" s="95"/>
      <c r="J65" s="96"/>
      <c r="R65" s="5"/>
      <c r="U65" s="26"/>
      <c r="V65" s="32">
        <v>2</v>
      </c>
      <c r="W65" s="608" t="s">
        <v>31</v>
      </c>
      <c r="X65" s="609"/>
      <c r="Y65" s="609"/>
      <c r="Z65" s="609"/>
      <c r="AA65" s="109" t="s">
        <v>33</v>
      </c>
    </row>
    <row r="66" spans="6:27">
      <c r="F66" s="95"/>
      <c r="G66" s="95"/>
      <c r="H66" s="95"/>
      <c r="I66" s="95"/>
      <c r="J66" s="96"/>
      <c r="R66" s="5"/>
      <c r="U66" s="26"/>
      <c r="V66" s="32">
        <v>3</v>
      </c>
      <c r="W66" s="608" t="s">
        <v>34</v>
      </c>
      <c r="X66" s="609"/>
      <c r="Y66" s="609"/>
      <c r="Z66" s="609"/>
      <c r="AA66" s="109" t="s">
        <v>32</v>
      </c>
    </row>
    <row r="67" spans="6:27">
      <c r="F67" s="94"/>
      <c r="G67" s="94"/>
      <c r="H67" s="94"/>
      <c r="I67" s="94"/>
      <c r="J67" s="97"/>
      <c r="M67" s="26"/>
      <c r="Q67" s="26"/>
      <c r="R67" s="5"/>
      <c r="U67" s="26"/>
      <c r="V67" s="32">
        <v>4</v>
      </c>
      <c r="W67" s="616" t="s">
        <v>34</v>
      </c>
      <c r="X67" s="617"/>
      <c r="Y67" s="617"/>
      <c r="Z67" s="617"/>
      <c r="AA67" s="109" t="s">
        <v>33</v>
      </c>
    </row>
    <row r="68" spans="6:27">
      <c r="M68" s="26"/>
      <c r="Q68" s="26"/>
      <c r="R68" s="5"/>
      <c r="U68" s="26"/>
      <c r="V68" s="32">
        <v>5</v>
      </c>
      <c r="W68" s="608" t="s">
        <v>35</v>
      </c>
      <c r="X68" s="609"/>
      <c r="Y68" s="609"/>
      <c r="Z68" s="609"/>
      <c r="AA68" s="109" t="s">
        <v>32</v>
      </c>
    </row>
    <row r="69" spans="6:27">
      <c r="M69" s="26"/>
      <c r="Q69" s="26"/>
      <c r="R69" s="5"/>
      <c r="U69" s="26"/>
      <c r="V69" s="32">
        <v>6</v>
      </c>
      <c r="W69" s="608" t="s">
        <v>35</v>
      </c>
      <c r="X69" s="609"/>
      <c r="Y69" s="609"/>
      <c r="Z69" s="609"/>
      <c r="AA69" s="109" t="s">
        <v>33</v>
      </c>
    </row>
    <row r="70" spans="6:27" ht="52.8">
      <c r="M70" s="26"/>
      <c r="Q70" s="26"/>
      <c r="R70" s="5"/>
      <c r="U70" s="26"/>
      <c r="V70" s="32">
        <v>7</v>
      </c>
      <c r="W70" s="608" t="s">
        <v>36</v>
      </c>
      <c r="X70" s="609"/>
      <c r="Y70" s="609"/>
      <c r="Z70" s="609"/>
      <c r="AA70" s="118" t="s">
        <v>38</v>
      </c>
    </row>
    <row r="71" spans="6:27" ht="52.8">
      <c r="M71" s="26"/>
      <c r="Q71" s="26"/>
      <c r="R71" s="5"/>
      <c r="U71" s="26"/>
      <c r="V71" s="32">
        <v>8</v>
      </c>
      <c r="W71" s="608" t="s">
        <v>36</v>
      </c>
      <c r="X71" s="609"/>
      <c r="Y71" s="609"/>
      <c r="Z71" s="609"/>
      <c r="AA71" s="119" t="s">
        <v>39</v>
      </c>
    </row>
    <row r="72" spans="6:27" ht="39.6">
      <c r="M72" s="26"/>
      <c r="Q72" s="26"/>
      <c r="R72" s="5"/>
      <c r="U72" s="26"/>
      <c r="V72" s="32">
        <v>9</v>
      </c>
      <c r="W72" s="608" t="s">
        <v>36</v>
      </c>
      <c r="X72" s="609"/>
      <c r="Y72" s="609"/>
      <c r="Z72" s="609"/>
      <c r="AA72" s="119" t="s">
        <v>40</v>
      </c>
    </row>
    <row r="73" spans="6:27">
      <c r="V73" s="32">
        <v>10</v>
      </c>
      <c r="W73" s="608" t="s">
        <v>36</v>
      </c>
      <c r="X73" s="609"/>
      <c r="Y73" s="609"/>
      <c r="Z73" s="609"/>
      <c r="AA73" s="109" t="s">
        <v>37</v>
      </c>
    </row>
    <row r="79" spans="6:27">
      <c r="M79" s="26"/>
      <c r="Q79" s="26"/>
      <c r="U79" s="26"/>
    </row>
  </sheetData>
  <mergeCells count="28">
    <mergeCell ref="A1:AB1"/>
    <mergeCell ref="A7:K7"/>
    <mergeCell ref="A8:V8"/>
    <mergeCell ref="A11:F11"/>
    <mergeCell ref="J11:O11"/>
    <mergeCell ref="A4:F6"/>
    <mergeCell ref="AC15:AG15"/>
    <mergeCell ref="AH15:AL15"/>
    <mergeCell ref="W63:AA63"/>
    <mergeCell ref="W64:Z64"/>
    <mergeCell ref="A15:A16"/>
    <mergeCell ref="D15:D16"/>
    <mergeCell ref="E15:E16"/>
    <mergeCell ref="F15:F16"/>
    <mergeCell ref="G15:M15"/>
    <mergeCell ref="N15:Q15"/>
    <mergeCell ref="W71:Z71"/>
    <mergeCell ref="W72:Z72"/>
    <mergeCell ref="W73:Z73"/>
    <mergeCell ref="A9:L10"/>
    <mergeCell ref="W65:Z65"/>
    <mergeCell ref="W66:Z66"/>
    <mergeCell ref="W67:Z67"/>
    <mergeCell ref="W68:Z68"/>
    <mergeCell ref="W69:Z69"/>
    <mergeCell ref="W70:Z70"/>
    <mergeCell ref="R15:U15"/>
    <mergeCell ref="X15:AB15"/>
  </mergeCells>
  <dataValidations count="1">
    <dataValidation type="list" allowBlank="1" showInputMessage="1" showErrorMessage="1" sqref="E17:E56" xr:uid="{00000000-0002-0000-0200-000000000000}">
      <formula1>$V$64:$V$73</formula1>
    </dataValidation>
  </dataValidations>
  <pageMargins left="0.7" right="0.7" top="0.75" bottom="0.75" header="0.3" footer="0.3"/>
  <pageSetup paperSize="8" scale="3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C72"/>
  <sheetViews>
    <sheetView zoomScale="80" zoomScaleNormal="80" workbookViewId="0">
      <selection activeCell="A3" sqref="A3:F5"/>
    </sheetView>
  </sheetViews>
  <sheetFormatPr defaultRowHeight="13.2"/>
  <cols>
    <col min="1" max="1" width="35.44140625" customWidth="1"/>
    <col min="2" max="2" width="27.6640625" customWidth="1"/>
    <col min="3" max="3" width="19.6640625" customWidth="1"/>
    <col min="4" max="4" width="27" customWidth="1"/>
    <col min="5" max="5" width="31.33203125" customWidth="1"/>
    <col min="6" max="6" width="25.44140625" customWidth="1"/>
    <col min="7" max="7" width="24" customWidth="1"/>
    <col min="17" max="17" width="17.109375" customWidth="1"/>
    <col min="19" max="19" width="16.6640625" customWidth="1"/>
  </cols>
  <sheetData>
    <row r="1" spans="1:81" ht="94.8">
      <c r="A1" s="149"/>
      <c r="B1" s="162"/>
      <c r="C1" s="162"/>
      <c r="D1" s="162"/>
      <c r="E1" s="592" t="s">
        <v>47</v>
      </c>
      <c r="F1" s="592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4"/>
      <c r="T1" s="154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8"/>
      <c r="AT1" s="138"/>
      <c r="AU1" s="138"/>
      <c r="AV1" s="138"/>
      <c r="AW1" s="138"/>
      <c r="AX1" s="138"/>
      <c r="AY1" s="138"/>
      <c r="AZ1" s="138"/>
      <c r="BA1" s="138"/>
      <c r="BB1" s="138"/>
      <c r="BC1" s="138"/>
      <c r="BD1" s="138"/>
      <c r="BE1" s="138"/>
      <c r="BF1" s="138"/>
      <c r="BG1" s="138"/>
      <c r="BH1" s="138"/>
      <c r="BI1" s="138"/>
      <c r="BJ1" s="138"/>
      <c r="BK1" s="138"/>
      <c r="BL1" s="138"/>
      <c r="BM1" s="138"/>
      <c r="BN1" s="138"/>
      <c r="BO1" s="138"/>
      <c r="BP1" s="138"/>
      <c r="BQ1" s="138"/>
      <c r="BR1" s="138"/>
      <c r="BS1" s="138"/>
      <c r="BT1" s="138"/>
      <c r="BU1" s="138"/>
      <c r="BV1" s="138"/>
      <c r="BW1" s="138"/>
      <c r="BX1" s="138"/>
      <c r="BY1" s="138"/>
      <c r="BZ1" s="138"/>
      <c r="CA1" s="138"/>
      <c r="CB1" s="138"/>
      <c r="CC1" s="138"/>
    </row>
    <row r="2" spans="1:81" ht="94.8">
      <c r="A2" s="130"/>
      <c r="B2" s="130"/>
      <c r="C2" s="130"/>
      <c r="D2" s="130"/>
      <c r="E2" s="131"/>
      <c r="F2" s="131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</row>
    <row r="3" spans="1:81" s="129" customFormat="1" ht="18" customHeight="1">
      <c r="A3" s="598" t="s">
        <v>200</v>
      </c>
      <c r="B3" s="599"/>
      <c r="C3" s="599"/>
      <c r="D3" s="599"/>
      <c r="E3" s="599"/>
      <c r="F3" s="600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32"/>
      <c r="S3" s="132"/>
    </row>
    <row r="4" spans="1:81" s="129" customFormat="1" ht="18" customHeight="1">
      <c r="A4" s="601"/>
      <c r="B4" s="602"/>
      <c r="C4" s="602"/>
      <c r="D4" s="602"/>
      <c r="E4" s="602"/>
      <c r="F4" s="603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32"/>
      <c r="S4" s="132"/>
    </row>
    <row r="5" spans="1:81" s="129" customFormat="1" ht="18" customHeight="1">
      <c r="A5" s="604"/>
      <c r="B5" s="605"/>
      <c r="C5" s="605"/>
      <c r="D5" s="605"/>
      <c r="E5" s="605"/>
      <c r="F5" s="606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32"/>
      <c r="S5" s="132"/>
    </row>
    <row r="6" spans="1:81" ht="17.399999999999999">
      <c r="A6" s="137" t="s">
        <v>13</v>
      </c>
      <c r="B6" s="129" t="s">
        <v>175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</row>
    <row r="7" spans="1:81" ht="15.6">
      <c r="A7" s="159"/>
      <c r="B7" s="159"/>
      <c r="C7" s="159"/>
      <c r="D7" s="159"/>
      <c r="E7" s="159"/>
      <c r="F7" s="15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</row>
    <row r="8" spans="1:81" ht="17.399999999999999">
      <c r="A8" s="144" t="s">
        <v>88</v>
      </c>
      <c r="B8" s="145"/>
      <c r="C8" s="145"/>
      <c r="D8" s="145"/>
      <c r="E8" s="145"/>
      <c r="F8" s="145"/>
      <c r="G8" s="129"/>
      <c r="H8" s="129"/>
      <c r="I8" s="129"/>
      <c r="J8" s="129"/>
      <c r="K8" s="129"/>
      <c r="L8" s="138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</row>
    <row r="9" spans="1:81">
      <c r="A9" s="133"/>
      <c r="B9" s="133"/>
      <c r="C9" s="133"/>
      <c r="D9" s="133"/>
      <c r="E9" s="132"/>
      <c r="F9" s="132"/>
      <c r="G9" s="129"/>
      <c r="H9" s="129"/>
      <c r="I9" s="129"/>
      <c r="J9" s="129"/>
      <c r="K9" s="129"/>
      <c r="L9" s="138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129"/>
      <c r="BJ9" s="129"/>
      <c r="BK9" s="129"/>
      <c r="BL9" s="129"/>
      <c r="BM9" s="129"/>
      <c r="BN9" s="129"/>
      <c r="BO9" s="129"/>
      <c r="BP9" s="129"/>
      <c r="BQ9" s="129"/>
      <c r="BR9" s="129"/>
      <c r="BS9" s="129"/>
      <c r="BT9" s="129"/>
      <c r="BU9" s="129"/>
      <c r="BV9" s="129"/>
      <c r="BW9" s="129"/>
      <c r="BX9" s="129"/>
      <c r="BY9" s="129"/>
      <c r="BZ9" s="129"/>
      <c r="CA9" s="129"/>
      <c r="CB9" s="129"/>
      <c r="CC9" s="129"/>
    </row>
    <row r="10" spans="1:81" s="140" customFormat="1" ht="51" customHeight="1">
      <c r="A10" s="581" t="s">
        <v>89</v>
      </c>
      <c r="B10" s="174" t="s">
        <v>23</v>
      </c>
      <c r="C10" s="163" t="s">
        <v>22</v>
      </c>
      <c r="D10" s="583" t="s">
        <v>44</v>
      </c>
      <c r="E10" s="585" t="s">
        <v>21</v>
      </c>
      <c r="F10" s="583" t="s">
        <v>90</v>
      </c>
      <c r="G10" s="160" t="s">
        <v>25</v>
      </c>
      <c r="H10" s="629"/>
      <c r="I10" s="629"/>
      <c r="J10" s="629"/>
      <c r="K10" s="630"/>
      <c r="L10" s="175" t="s">
        <v>91</v>
      </c>
      <c r="M10" s="629"/>
      <c r="N10" s="629"/>
      <c r="O10" s="629"/>
      <c r="P10" s="630"/>
      <c r="Q10" s="583" t="s">
        <v>97</v>
      </c>
      <c r="R10" s="583" t="s">
        <v>92</v>
      </c>
      <c r="S10" s="583" t="s">
        <v>93</v>
      </c>
      <c r="T10" s="583" t="s">
        <v>94</v>
      </c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6"/>
      <c r="AO10" s="176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</row>
    <row r="11" spans="1:81" s="140" customFormat="1" ht="39.6">
      <c r="A11" s="641"/>
      <c r="B11" s="177"/>
      <c r="C11" s="116" t="s">
        <v>12</v>
      </c>
      <c r="D11" s="584"/>
      <c r="E11" s="642"/>
      <c r="F11" s="584"/>
      <c r="G11" s="165" t="s">
        <v>95</v>
      </c>
      <c r="H11" s="166" t="s">
        <v>169</v>
      </c>
      <c r="I11" s="166" t="s">
        <v>176</v>
      </c>
      <c r="J11" s="166" t="s">
        <v>195</v>
      </c>
      <c r="K11" s="166" t="s">
        <v>228</v>
      </c>
      <c r="L11" s="164" t="s">
        <v>96</v>
      </c>
      <c r="M11" s="166" t="s">
        <v>169</v>
      </c>
      <c r="N11" s="166" t="s">
        <v>176</v>
      </c>
      <c r="O11" s="166" t="s">
        <v>195</v>
      </c>
      <c r="P11" s="166" t="s">
        <v>228</v>
      </c>
      <c r="Q11" s="584"/>
      <c r="R11" s="638"/>
      <c r="S11" s="638"/>
      <c r="T11" s="638"/>
    </row>
    <row r="12" spans="1:81" s="129" customFormat="1" ht="32.25" customHeight="1">
      <c r="A12" s="170" t="s">
        <v>142</v>
      </c>
      <c r="B12" s="170" t="s">
        <v>114</v>
      </c>
      <c r="C12" s="187" t="s">
        <v>116</v>
      </c>
      <c r="D12" s="170"/>
      <c r="E12" s="172" t="s">
        <v>173</v>
      </c>
      <c r="F12" s="171" t="s">
        <v>185</v>
      </c>
      <c r="G12" s="239"/>
      <c r="H12" s="147"/>
      <c r="I12" s="147"/>
      <c r="J12" s="147"/>
      <c r="K12" s="155"/>
      <c r="L12" s="156"/>
      <c r="M12" s="147">
        <v>36</v>
      </c>
      <c r="N12" s="148"/>
      <c r="O12" s="148"/>
      <c r="P12" s="157"/>
      <c r="Q12" s="156">
        <v>36</v>
      </c>
      <c r="R12" s="178"/>
      <c r="S12" s="180"/>
      <c r="T12" s="179">
        <v>0</v>
      </c>
    </row>
    <row r="13" spans="1:81">
      <c r="A13" s="151" t="s">
        <v>10</v>
      </c>
      <c r="B13" s="151"/>
      <c r="C13" s="151"/>
      <c r="D13" s="151"/>
      <c r="E13" s="152"/>
      <c r="F13" s="152"/>
      <c r="G13" s="153"/>
      <c r="H13" s="173">
        <v>0</v>
      </c>
      <c r="I13" s="173">
        <v>0</v>
      </c>
      <c r="J13" s="173">
        <v>0</v>
      </c>
      <c r="K13" s="173">
        <v>0</v>
      </c>
      <c r="L13" s="173">
        <v>0</v>
      </c>
      <c r="M13" s="173">
        <v>36</v>
      </c>
      <c r="N13" s="173">
        <v>0</v>
      </c>
      <c r="O13" s="173">
        <v>0</v>
      </c>
      <c r="P13" s="173">
        <v>0</v>
      </c>
      <c r="Q13" s="173">
        <v>36</v>
      </c>
      <c r="R13" s="181">
        <v>0</v>
      </c>
      <c r="S13" s="181">
        <v>0</v>
      </c>
      <c r="T13" s="182">
        <v>0</v>
      </c>
    </row>
    <row r="14" spans="1:81">
      <c r="A14" s="135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6"/>
      <c r="T14" s="136"/>
    </row>
    <row r="20" spans="1:20">
      <c r="A20" s="134"/>
      <c r="B20" s="129"/>
      <c r="C20" s="129"/>
      <c r="D20" s="129"/>
      <c r="E20" s="129"/>
      <c r="F20" s="134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</row>
    <row r="22" spans="1:20">
      <c r="A22" s="140"/>
      <c r="B22" s="146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</row>
    <row r="23" spans="1:20">
      <c r="A23" s="140"/>
      <c r="B23" s="146"/>
      <c r="C23" s="139"/>
      <c r="D23" s="13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</row>
    <row r="24" spans="1:20">
      <c r="A24" s="140"/>
      <c r="B24" s="146"/>
      <c r="C24" s="129"/>
      <c r="D24" s="129"/>
      <c r="E24" s="129"/>
      <c r="F24" s="129"/>
    </row>
    <row r="25" spans="1:20">
      <c r="A25" s="140"/>
      <c r="B25" s="146"/>
      <c r="C25" s="139"/>
      <c r="D25" s="139"/>
      <c r="E25" s="129"/>
      <c r="F25" s="129"/>
    </row>
    <row r="26" spans="1:20">
      <c r="A26" s="140"/>
      <c r="B26" s="146"/>
      <c r="C26" s="139"/>
      <c r="D26" s="139"/>
      <c r="E26" s="129"/>
      <c r="F26" s="129"/>
    </row>
    <row r="27" spans="1:20">
      <c r="A27" s="140"/>
      <c r="B27" s="146"/>
      <c r="C27" s="140"/>
      <c r="D27" s="140"/>
      <c r="E27" s="129"/>
      <c r="F27" s="129"/>
    </row>
    <row r="28" spans="1:20">
      <c r="A28" s="140"/>
      <c r="B28" s="146"/>
      <c r="C28" s="129"/>
      <c r="D28" s="129"/>
      <c r="E28" s="129"/>
      <c r="F28" s="129"/>
    </row>
    <row r="29" spans="1:20">
      <c r="A29" s="140"/>
      <c r="B29" s="146"/>
      <c r="C29" s="129"/>
      <c r="D29" s="129"/>
      <c r="E29" s="129"/>
      <c r="F29" s="129"/>
    </row>
    <row r="30" spans="1:20">
      <c r="A30" s="140"/>
      <c r="B30" s="146"/>
      <c r="C30" s="129"/>
      <c r="D30" s="129"/>
      <c r="E30" s="129"/>
      <c r="F30" s="129"/>
    </row>
    <row r="31" spans="1:20">
      <c r="A31" s="140"/>
      <c r="B31" s="146"/>
      <c r="C31" s="129"/>
      <c r="D31" s="129"/>
      <c r="E31" s="129"/>
      <c r="F31" s="129"/>
    </row>
    <row r="32" spans="1:20">
      <c r="A32" s="140"/>
      <c r="B32" s="146"/>
      <c r="C32" s="129"/>
      <c r="D32" s="129"/>
      <c r="E32" s="129"/>
      <c r="F32" s="129"/>
    </row>
    <row r="33" spans="1:6">
      <c r="A33" s="140"/>
      <c r="B33" s="129"/>
      <c r="C33" s="129"/>
      <c r="D33" s="129"/>
      <c r="E33" s="129"/>
      <c r="F33" s="129"/>
    </row>
    <row r="34" spans="1:6">
      <c r="A34" s="140"/>
      <c r="B34" s="129"/>
      <c r="C34" s="129"/>
      <c r="D34" s="129"/>
      <c r="E34" s="129"/>
      <c r="F34" s="129"/>
    </row>
    <row r="35" spans="1:6">
      <c r="A35" s="140"/>
      <c r="B35" s="129"/>
      <c r="C35" s="141"/>
      <c r="D35" s="141"/>
      <c r="E35" s="141"/>
      <c r="F35" s="141"/>
    </row>
    <row r="36" spans="1:6">
      <c r="A36" s="140"/>
      <c r="B36" s="146"/>
      <c r="C36" s="129"/>
      <c r="D36" s="129"/>
      <c r="E36" s="129"/>
      <c r="F36" s="129"/>
    </row>
    <row r="37" spans="1:6">
      <c r="A37" s="140"/>
      <c r="B37" s="146"/>
      <c r="C37" s="139"/>
      <c r="D37" s="139"/>
      <c r="E37" s="129"/>
      <c r="F37" s="129"/>
    </row>
    <row r="38" spans="1:6">
      <c r="A38" s="140"/>
      <c r="B38" s="129"/>
      <c r="C38" s="129"/>
      <c r="D38" s="129"/>
      <c r="E38" s="129"/>
      <c r="F38" s="129"/>
    </row>
    <row r="39" spans="1:6">
      <c r="A39" s="140"/>
      <c r="B39" s="146"/>
      <c r="C39" s="129"/>
      <c r="D39" s="129"/>
      <c r="E39" s="129"/>
      <c r="F39" s="129"/>
    </row>
    <row r="40" spans="1:6">
      <c r="A40" s="140"/>
      <c r="B40" s="129"/>
      <c r="C40" s="129"/>
      <c r="D40" s="129"/>
      <c r="E40" s="129"/>
      <c r="F40" s="129"/>
    </row>
    <row r="41" spans="1:6">
      <c r="A41" s="140"/>
      <c r="B41" s="129"/>
      <c r="C41" s="129"/>
      <c r="D41" s="129"/>
      <c r="E41" s="129"/>
      <c r="F41" s="129"/>
    </row>
    <row r="42" spans="1:6">
      <c r="A42" s="140"/>
      <c r="B42" s="129"/>
      <c r="C42" s="129"/>
      <c r="D42" s="129"/>
      <c r="E42" s="129"/>
      <c r="F42" s="129"/>
    </row>
    <row r="43" spans="1:6">
      <c r="A43" s="140"/>
      <c r="B43" s="129"/>
      <c r="C43" s="134"/>
      <c r="D43" s="134"/>
      <c r="E43" s="134"/>
      <c r="F43" s="134"/>
    </row>
    <row r="44" spans="1:6">
      <c r="A44" s="140"/>
      <c r="B44" s="146"/>
      <c r="C44" s="129"/>
      <c r="D44" s="129"/>
      <c r="E44" s="129"/>
      <c r="F44" s="129"/>
    </row>
    <row r="45" spans="1:6">
      <c r="A45" s="140"/>
      <c r="B45" s="146"/>
      <c r="C45" s="129"/>
      <c r="D45" s="129"/>
      <c r="E45" s="129"/>
      <c r="F45" s="129"/>
    </row>
    <row r="46" spans="1:6">
      <c r="A46" s="129"/>
      <c r="B46" s="129"/>
      <c r="C46" s="139"/>
      <c r="D46" s="139"/>
      <c r="E46" s="129"/>
      <c r="F46" s="129"/>
    </row>
    <row r="49" spans="1:6">
      <c r="A49" s="129"/>
      <c r="B49" s="129"/>
      <c r="C49" s="142"/>
      <c r="D49" s="142"/>
      <c r="E49" s="129"/>
      <c r="F49" s="129"/>
    </row>
    <row r="57" spans="1:6">
      <c r="C57" s="142"/>
      <c r="D57" s="142"/>
      <c r="E57" s="129"/>
      <c r="F57" s="129"/>
    </row>
    <row r="64" spans="1:6">
      <c r="C64" s="143"/>
      <c r="D64" s="143"/>
      <c r="E64" s="161"/>
      <c r="F64" s="161"/>
    </row>
    <row r="67" spans="3:6">
      <c r="C67" s="639"/>
      <c r="D67" s="639"/>
      <c r="E67" s="639"/>
      <c r="F67" s="639"/>
    </row>
    <row r="68" spans="3:6">
      <c r="C68" s="639"/>
      <c r="D68" s="639"/>
      <c r="E68" s="639"/>
      <c r="F68" s="639"/>
    </row>
    <row r="69" spans="3:6">
      <c r="C69" s="639"/>
      <c r="D69" s="639"/>
      <c r="E69" s="639"/>
      <c r="F69" s="639"/>
    </row>
    <row r="70" spans="3:6">
      <c r="C70" s="639"/>
      <c r="D70" s="639"/>
      <c r="E70" s="639"/>
      <c r="F70" s="639"/>
    </row>
    <row r="71" spans="3:6">
      <c r="C71" s="640"/>
      <c r="D71" s="640"/>
      <c r="E71" s="640"/>
      <c r="F71" s="640"/>
    </row>
    <row r="72" spans="3:6">
      <c r="C72" s="640"/>
      <c r="D72" s="640"/>
      <c r="E72" s="640"/>
      <c r="F72" s="640"/>
    </row>
  </sheetData>
  <mergeCells count="14">
    <mergeCell ref="T10:T11"/>
    <mergeCell ref="S10:S11"/>
    <mergeCell ref="C67:F70"/>
    <mergeCell ref="C71:F72"/>
    <mergeCell ref="E1:F1"/>
    <mergeCell ref="R10:R11"/>
    <mergeCell ref="Q10:Q11"/>
    <mergeCell ref="A3:F5"/>
    <mergeCell ref="A10:A11"/>
    <mergeCell ref="E10:E11"/>
    <mergeCell ref="H10:K10"/>
    <mergeCell ref="M10:P10"/>
    <mergeCell ref="D10:D11"/>
    <mergeCell ref="F10:F11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G44"/>
  <sheetViews>
    <sheetView topLeftCell="A8" workbookViewId="0">
      <selection activeCell="J30" sqref="J30"/>
    </sheetView>
  </sheetViews>
  <sheetFormatPr defaultRowHeight="13.2"/>
  <cols>
    <col min="3" max="3" width="23.6640625" customWidth="1"/>
    <col min="4" max="4" width="17.88671875" customWidth="1"/>
    <col min="5" max="5" width="21.109375" customWidth="1"/>
    <col min="6" max="6" width="27.109375" customWidth="1"/>
    <col min="7" max="7" width="18.88671875" customWidth="1"/>
    <col min="8" max="8" width="21.44140625" customWidth="1"/>
    <col min="9" max="9" width="14.6640625" customWidth="1"/>
  </cols>
  <sheetData>
    <row r="1" spans="1:85" s="31" customFormat="1" ht="94.8">
      <c r="A1" s="12"/>
      <c r="B1" s="30"/>
      <c r="C1" s="591" t="s">
        <v>47</v>
      </c>
      <c r="D1" s="592"/>
      <c r="E1" s="592"/>
      <c r="F1" s="592"/>
      <c r="G1" s="637"/>
      <c r="W1" s="13"/>
      <c r="X1" s="13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</row>
    <row r="2" spans="1:85" s="26" customFormat="1" ht="16.5" customHeight="1">
      <c r="A2" s="27"/>
      <c r="B2" s="27"/>
      <c r="C2" s="27"/>
      <c r="D2" s="27"/>
      <c r="E2" s="27"/>
      <c r="F2" s="1"/>
      <c r="G2" s="1"/>
    </row>
    <row r="3" spans="1:85" s="26" customFormat="1"/>
    <row r="4" spans="1:85" s="26" customFormat="1" ht="18" customHeight="1">
      <c r="B4" s="98"/>
      <c r="C4" s="654" t="s">
        <v>203</v>
      </c>
      <c r="D4" s="655"/>
      <c r="E4" s="655"/>
      <c r="F4" s="655"/>
      <c r="G4" s="656"/>
    </row>
    <row r="5" spans="1:85" s="26" customFormat="1" ht="12.75" customHeight="1">
      <c r="A5" s="98"/>
      <c r="B5" s="98"/>
      <c r="C5" s="98"/>
      <c r="D5" s="98"/>
      <c r="E5" s="98"/>
      <c r="F5" s="98"/>
      <c r="G5" s="98"/>
    </row>
    <row r="6" spans="1:85" s="26" customFormat="1" ht="17.399999999999999">
      <c r="C6" s="9" t="s">
        <v>13</v>
      </c>
    </row>
    <row r="7" spans="1:85" s="26" customFormat="1"/>
    <row r="8" spans="1:85" s="26" customFormat="1"/>
    <row r="9" spans="1:85">
      <c r="C9" s="73"/>
      <c r="D9" s="73"/>
      <c r="E9" s="73"/>
      <c r="F9" s="73"/>
      <c r="G9" s="73"/>
      <c r="H9" s="73"/>
      <c r="I9" s="73"/>
      <c r="J9" s="73"/>
    </row>
    <row r="10" spans="1:85" ht="17.399999999999999">
      <c r="C10" s="74" t="s">
        <v>100</v>
      </c>
      <c r="D10" s="75"/>
      <c r="E10" s="75"/>
      <c r="F10" s="75"/>
      <c r="G10" s="75"/>
      <c r="H10" s="76"/>
      <c r="I10" s="76"/>
      <c r="J10" s="76"/>
    </row>
    <row r="11" spans="1:85" ht="17.399999999999999">
      <c r="C11" s="74"/>
      <c r="D11" s="75"/>
      <c r="E11" s="75"/>
      <c r="F11" s="75"/>
      <c r="G11" s="75"/>
      <c r="H11" s="76"/>
      <c r="I11" s="76"/>
      <c r="J11" s="76"/>
    </row>
    <row r="12" spans="1:85">
      <c r="C12" s="77"/>
      <c r="D12" s="77"/>
      <c r="E12" s="77"/>
      <c r="F12" s="78"/>
      <c r="G12" s="78"/>
      <c r="H12" s="76"/>
      <c r="I12" s="76"/>
      <c r="J12" s="76"/>
    </row>
    <row r="13" spans="1:85" ht="26.4">
      <c r="C13" s="645"/>
      <c r="D13" s="99" t="s">
        <v>101</v>
      </c>
      <c r="E13" s="643" t="s">
        <v>102</v>
      </c>
      <c r="F13" s="643" t="s">
        <v>103</v>
      </c>
      <c r="G13" s="79"/>
      <c r="H13" s="76"/>
      <c r="I13" s="76"/>
      <c r="J13" s="76"/>
    </row>
    <row r="14" spans="1:85" ht="50.25" customHeight="1">
      <c r="C14" s="646"/>
      <c r="D14" s="167"/>
      <c r="E14" s="647"/>
      <c r="F14" s="647"/>
      <c r="G14" s="79"/>
      <c r="H14" s="76"/>
      <c r="I14" s="76"/>
      <c r="J14" s="76"/>
    </row>
    <row r="15" spans="1:85" ht="32.25" customHeight="1">
      <c r="C15" s="168" t="s">
        <v>197</v>
      </c>
      <c r="D15" s="103">
        <v>1.1739999999999999</v>
      </c>
      <c r="E15" s="104"/>
      <c r="F15" s="104"/>
      <c r="G15" s="26"/>
      <c r="H15" s="26"/>
      <c r="I15" s="26"/>
      <c r="J15" s="26"/>
    </row>
    <row r="16" spans="1:85" ht="32.25" customHeight="1">
      <c r="C16" s="169" t="s">
        <v>196</v>
      </c>
      <c r="D16" s="106">
        <v>1.6240000000000001</v>
      </c>
      <c r="E16" s="106">
        <v>0.50800000000000001</v>
      </c>
      <c r="F16" s="105">
        <f>D16-E16</f>
        <v>1.1160000000000001</v>
      </c>
      <c r="G16" s="81"/>
      <c r="H16" s="76"/>
      <c r="I16" s="76"/>
      <c r="J16" s="76"/>
    </row>
    <row r="17" spans="3:10" ht="32.25" customHeight="1">
      <c r="C17" s="84" t="s">
        <v>144</v>
      </c>
      <c r="D17" s="478">
        <v>2.379</v>
      </c>
      <c r="E17" s="260">
        <v>0</v>
      </c>
      <c r="F17" s="261">
        <v>2.379</v>
      </c>
      <c r="G17" s="81"/>
      <c r="H17" s="76"/>
      <c r="I17" s="76"/>
      <c r="J17" s="76"/>
    </row>
    <row r="18" spans="3:10" ht="32.25" customHeight="1">
      <c r="C18" s="73"/>
      <c r="D18" s="73"/>
      <c r="E18" s="73"/>
      <c r="F18" s="73"/>
      <c r="G18" s="85"/>
      <c r="H18" s="76"/>
      <c r="I18" s="76"/>
      <c r="J18" s="86"/>
    </row>
    <row r="19" spans="3:10">
      <c r="C19" s="73"/>
      <c r="D19" s="73"/>
      <c r="E19" s="73"/>
      <c r="F19" s="73"/>
      <c r="G19" s="73"/>
      <c r="H19" s="73"/>
      <c r="I19" s="73"/>
      <c r="J19" s="73"/>
    </row>
    <row r="20" spans="3:10">
      <c r="C20" s="73"/>
      <c r="D20" s="73"/>
      <c r="E20" s="73"/>
      <c r="F20" s="73"/>
      <c r="G20" s="73"/>
      <c r="H20" s="73"/>
      <c r="I20" s="73"/>
      <c r="J20" s="73"/>
    </row>
    <row r="21" spans="3:10">
      <c r="C21" s="73"/>
      <c r="D21" s="73"/>
      <c r="E21" s="73"/>
      <c r="F21" s="73"/>
      <c r="G21" s="73"/>
      <c r="H21" s="73"/>
      <c r="I21" s="73"/>
      <c r="J21" s="73"/>
    </row>
    <row r="22" spans="3:10" ht="17.399999999999999">
      <c r="C22" s="74"/>
      <c r="D22" s="75"/>
      <c r="E22" s="75"/>
      <c r="F22" s="75"/>
      <c r="G22" s="73"/>
      <c r="H22" s="73"/>
      <c r="I22" s="73"/>
      <c r="J22" s="73"/>
    </row>
    <row r="23" spans="3:10">
      <c r="C23" s="73"/>
      <c r="D23" s="73"/>
      <c r="E23" s="73"/>
      <c r="F23" s="73"/>
      <c r="G23" s="75"/>
      <c r="H23" s="76"/>
      <c r="I23" s="76"/>
      <c r="J23" s="76"/>
    </row>
    <row r="24" spans="3:10" ht="17.399999999999999">
      <c r="C24" s="74" t="s">
        <v>99</v>
      </c>
      <c r="D24" s="75"/>
      <c r="E24" s="75"/>
      <c r="F24" s="75"/>
      <c r="G24" s="73"/>
      <c r="H24" s="73"/>
      <c r="I24" s="73"/>
      <c r="J24" s="73"/>
    </row>
    <row r="25" spans="3:10" ht="17.399999999999999">
      <c r="C25" s="74"/>
      <c r="D25" s="75"/>
      <c r="E25" s="75"/>
      <c r="F25" s="75"/>
      <c r="G25" s="75"/>
      <c r="H25" s="76"/>
      <c r="I25" s="76"/>
      <c r="J25" s="76"/>
    </row>
    <row r="26" spans="3:10">
      <c r="C26" s="77"/>
      <c r="D26" s="648" t="s">
        <v>57</v>
      </c>
      <c r="E26" s="649"/>
      <c r="F26" s="650"/>
      <c r="G26" s="651" t="s">
        <v>58</v>
      </c>
      <c r="H26" s="652"/>
      <c r="I26" s="653"/>
      <c r="J26" s="76"/>
    </row>
    <row r="27" spans="3:10" ht="26.4">
      <c r="C27" s="645"/>
      <c r="D27" s="87" t="s">
        <v>98</v>
      </c>
      <c r="E27" s="643" t="s">
        <v>59</v>
      </c>
      <c r="F27" s="87" t="s">
        <v>60</v>
      </c>
      <c r="G27" s="643" t="s">
        <v>63</v>
      </c>
      <c r="H27" s="643" t="s">
        <v>61</v>
      </c>
      <c r="I27" s="643" t="s">
        <v>62</v>
      </c>
      <c r="J27" s="76"/>
    </row>
    <row r="28" spans="3:10" ht="39.9" customHeight="1">
      <c r="C28" s="645"/>
      <c r="D28" s="88"/>
      <c r="E28" s="644"/>
      <c r="F28" s="89"/>
      <c r="G28" s="644"/>
      <c r="H28" s="644"/>
      <c r="I28" s="644"/>
      <c r="J28" s="76"/>
    </row>
    <row r="29" spans="3:10">
      <c r="C29" s="168" t="s">
        <v>198</v>
      </c>
      <c r="D29" s="80">
        <v>0.37</v>
      </c>
      <c r="E29" s="107"/>
      <c r="F29" s="108"/>
      <c r="G29" s="91"/>
      <c r="H29" s="91"/>
      <c r="I29" s="91"/>
      <c r="J29" s="76"/>
    </row>
    <row r="30" spans="3:10" ht="32.25" customHeight="1">
      <c r="C30" s="82" t="s">
        <v>140</v>
      </c>
      <c r="D30" s="83">
        <v>0.37</v>
      </c>
      <c r="E30" s="90">
        <v>0.37</v>
      </c>
      <c r="F30" s="105">
        <f>D30-E30</f>
        <v>0</v>
      </c>
      <c r="G30" s="93">
        <v>0.31900000000000001</v>
      </c>
      <c r="H30" s="93">
        <v>5</v>
      </c>
      <c r="I30" s="92">
        <f>SUM(G30:H30)</f>
        <v>5.319</v>
      </c>
      <c r="J30" s="76"/>
    </row>
    <row r="31" spans="3:10" ht="32.25" customHeight="1">
      <c r="C31" s="84" t="s">
        <v>144</v>
      </c>
      <c r="D31" s="262"/>
      <c r="E31" s="262"/>
      <c r="F31" s="263"/>
      <c r="G31" s="263"/>
      <c r="H31" s="263"/>
      <c r="I31" s="263"/>
      <c r="J31" s="76"/>
    </row>
    <row r="32" spans="3:10" ht="32.25" customHeight="1">
      <c r="J32" s="76"/>
    </row>
    <row r="33" spans="3:12" ht="32.25" customHeight="1">
      <c r="J33" s="86"/>
    </row>
    <row r="34" spans="3:12" ht="378">
      <c r="C34" s="247" t="s">
        <v>108</v>
      </c>
      <c r="D34" s="248"/>
      <c r="E34" s="248"/>
      <c r="F34" s="248"/>
      <c r="G34" s="248"/>
      <c r="H34" s="248"/>
      <c r="I34" s="248"/>
    </row>
    <row r="35" spans="3:12" ht="21">
      <c r="C35" s="250"/>
      <c r="D35" s="251"/>
      <c r="E35" s="251"/>
      <c r="F35" s="251"/>
      <c r="G35" s="251"/>
      <c r="H35" s="251"/>
      <c r="I35" s="251"/>
    </row>
    <row r="36" spans="3:12" ht="20.25" customHeight="1">
      <c r="C36" s="250"/>
      <c r="D36" s="251"/>
      <c r="E36" s="251"/>
      <c r="F36" s="251"/>
      <c r="G36" s="251"/>
      <c r="H36" s="251"/>
      <c r="I36" s="251"/>
      <c r="J36" s="248"/>
      <c r="K36" s="248"/>
      <c r="L36" s="249"/>
    </row>
    <row r="37" spans="3:12" ht="12.75" customHeight="1">
      <c r="C37" s="253"/>
      <c r="D37" s="254"/>
      <c r="E37" s="254"/>
      <c r="F37" s="254"/>
      <c r="G37" s="254"/>
      <c r="H37" s="254"/>
      <c r="I37" s="254"/>
      <c r="J37" s="251"/>
      <c r="K37" s="251"/>
      <c r="L37" s="252"/>
    </row>
    <row r="38" spans="3:12" ht="12.75" customHeight="1">
      <c r="C38" s="26"/>
      <c r="D38" s="73"/>
      <c r="E38" s="73"/>
      <c r="F38" s="26"/>
      <c r="G38" s="73"/>
      <c r="H38" s="73"/>
      <c r="I38" s="73"/>
      <c r="J38" s="251"/>
      <c r="K38" s="251"/>
      <c r="L38" s="252"/>
    </row>
    <row r="39" spans="3:12" ht="12.75" customHeight="1">
      <c r="C39" s="26"/>
      <c r="D39" s="73"/>
      <c r="E39" s="73"/>
      <c r="F39" s="26"/>
      <c r="G39" s="73"/>
      <c r="H39" s="73"/>
      <c r="I39" s="73"/>
      <c r="J39" s="254"/>
      <c r="K39" s="254"/>
      <c r="L39" s="255"/>
    </row>
    <row r="40" spans="3:12">
      <c r="C40" s="26"/>
      <c r="D40" s="73"/>
      <c r="E40" s="73"/>
      <c r="F40" s="26"/>
      <c r="G40" s="73"/>
      <c r="H40" s="73"/>
      <c r="I40" s="73"/>
    </row>
    <row r="41" spans="3:12">
      <c r="C41" s="26"/>
      <c r="D41" s="73"/>
      <c r="E41" s="73"/>
      <c r="F41" s="26"/>
      <c r="G41" s="73"/>
      <c r="H41" s="73"/>
      <c r="I41" s="73"/>
    </row>
    <row r="42" spans="3:12">
      <c r="C42" s="26"/>
      <c r="D42" s="73"/>
      <c r="E42" s="73"/>
      <c r="F42" s="73"/>
      <c r="G42" s="73"/>
      <c r="H42" s="73"/>
      <c r="I42" s="73"/>
    </row>
    <row r="43" spans="3:12">
      <c r="C43" s="26"/>
      <c r="D43" s="73"/>
      <c r="E43" s="73"/>
      <c r="F43" s="73"/>
      <c r="G43" s="73"/>
      <c r="H43" s="73"/>
      <c r="I43" s="73"/>
    </row>
    <row r="44" spans="3:12">
      <c r="C44" s="26"/>
      <c r="D44" s="73"/>
      <c r="E44" s="73"/>
      <c r="F44" s="73"/>
      <c r="G44" s="73"/>
      <c r="H44" s="73"/>
      <c r="I44" s="73"/>
    </row>
  </sheetData>
  <mergeCells count="12">
    <mergeCell ref="C4:G4"/>
    <mergeCell ref="C1:G1"/>
    <mergeCell ref="C27:C28"/>
    <mergeCell ref="E27:E28"/>
    <mergeCell ref="G27:G28"/>
    <mergeCell ref="H27:H28"/>
    <mergeCell ref="I27:I28"/>
    <mergeCell ref="C13:C14"/>
    <mergeCell ref="E13:E14"/>
    <mergeCell ref="F13:F14"/>
    <mergeCell ref="D26:F26"/>
    <mergeCell ref="G26:I26"/>
  </mergeCells>
  <pageMargins left="0.70866141732283472" right="0.70866141732283472" top="0.74803149606299213" bottom="0.74803149606299213" header="0.31496062992125984" footer="0.31496062992125984"/>
  <pageSetup paperSize="9" scale="58" orientation="portrait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A18294987</value>
    </field>
    <field name="Objective-Title">
      <value order="0">Strategic Housing Investment Plans (SHIPs) - 2017 SHIP -  Guidance - Tables - Final - 14 July 2017</value>
    </field>
    <field name="Objective-Description">
      <value order="0"/>
    </field>
    <field name="Objective-CreationStamp">
      <value order="0">2017-06-27T09:40:53Z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2017-07-14T13:38:08Z</value>
    </field>
    <field name="Objective-Owner">
      <value order="0">Ross, Alan A (U206714)</value>
    </field>
    <field name="Objective-Path">
      <value order="0">Objective Global Folder:SG File Plan:People, communities and living:Housing:General:Advice and policy: Housing - general:Strategic Housing Investment Plans (SHIPs): All Local Authorities: Advice and policy: Housing - general: 2014-2019</value>
    </field>
    <field name="Objective-Parent">
      <value order="0">Strategic Housing Investment Plans (SHIPs): All Local Authorities: Advice and policy: Housing - general: 2014-2019</value>
    </field>
    <field name="Objective-State">
      <value order="0">Being Drafted</value>
    </field>
    <field name="Objective-VersionId">
      <value order="0">vA25570862</value>
    </field>
    <field name="Objective-Version">
      <value order="0">0.9</value>
    </field>
    <field name="Objective-VersionNumber">
      <value order="0">9</value>
    </field>
    <field name="Objective-VersionComment">
      <value order="0"/>
    </field>
    <field name="Objective-FileNumber">
      <value order="0">qA386678</value>
    </field>
    <field name="Objective-Classification">
      <value order="0">OFFICIAL</value>
    </field>
    <field name="Objective-Caveats">
      <value order="0">Caveat for access to SG Fileplan</value>
    </field>
  </systemFields>
  <catalogues>
    <catalogue name="Document Type Catalogue" type="type" ori="id:cA35">
      <field name="Objective-Date Received">
        <value order="0"/>
      </field>
      <field name="Objective-Date of Original">
        <value order="0"/>
      </field>
      <field name="Objective-SG Web Publication - Category">
        <value order="0"/>
      </field>
      <field name="Objective-SG Web Publication - Category 2 Classifica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Table 1 - AHSP Years 1-5</vt:lpstr>
      <vt:lpstr>Table 1B - Deliverable AHSP</vt:lpstr>
      <vt:lpstr>Table 1C ASHP Resource</vt:lpstr>
      <vt:lpstr>TABLE 2 - HIF PROJECTS</vt:lpstr>
      <vt:lpstr>TABLE 3 - HIF AFFORDABLE HSG</vt:lpstr>
      <vt:lpstr>TABLE 4 - NON-AHSP PROJECTS</vt:lpstr>
      <vt:lpstr>Table 5- CT &amp; Developer Cont</vt:lpstr>
      <vt:lpstr>'Table 1 - AHSP Years 1-5'!Print_Area</vt:lpstr>
      <vt:lpstr>'TABLE 2 - HIF PROJECTS'!Print_Area</vt:lpstr>
      <vt:lpstr>'Table 5- CT &amp; Developer Cont'!Print_Area</vt:lpstr>
    </vt:vector>
  </TitlesOfParts>
  <Company>Scottish Executive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u206714</dc:creator>
  <cp:lastModifiedBy>Stewart, Anna</cp:lastModifiedBy>
  <cp:lastPrinted>2025-10-16T08:00:56Z</cp:lastPrinted>
  <dcterms:created xsi:type="dcterms:W3CDTF">2013-02-05T14:15:13Z</dcterms:created>
  <dcterms:modified xsi:type="dcterms:W3CDTF">2026-01-09T11:48:08Z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Id">
    <vt:lpwstr>A18294987</vt:lpwstr>
  </property>
  <property fmtid="{D5CDD505-2E9C-101B-9397-08002B2CF9AE}" pid="3" name="Objective-Title">
    <vt:lpwstr>Strategic Housing Investment Plans (SHIPs) - 2017 SHIP -  Guidance - Tables - Final - 14 July 2017</vt:lpwstr>
  </property>
  <property fmtid="{D5CDD505-2E9C-101B-9397-08002B2CF9AE}" pid="4" name="Objective-Comment">
    <vt:lpwstr>
    </vt:lpwstr>
  </property>
  <property fmtid="{D5CDD505-2E9C-101B-9397-08002B2CF9AE}" pid="5" name="Objective-CreationStamp">
    <vt:filetime>2017-06-27T09:41:10Z</vt:filetime>
  </property>
  <property fmtid="{D5CDD505-2E9C-101B-9397-08002B2CF9AE}" pid="6" name="Objective-IsApproved">
    <vt:bool>false</vt:bool>
  </property>
  <property fmtid="{D5CDD505-2E9C-101B-9397-08002B2CF9AE}" pid="7" name="Objective-IsPublished">
    <vt:bool>false</vt:bool>
  </property>
  <property fmtid="{D5CDD505-2E9C-101B-9397-08002B2CF9AE}" pid="8" name="Objective-DatePublished">
    <vt:lpwstr>
    </vt:lpwstr>
  </property>
  <property fmtid="{D5CDD505-2E9C-101B-9397-08002B2CF9AE}" pid="9" name="Objective-ModificationStamp">
    <vt:filetime>2017-07-14T13:38:12Z</vt:filetime>
  </property>
  <property fmtid="{D5CDD505-2E9C-101B-9397-08002B2CF9AE}" pid="10" name="Objective-Owner">
    <vt:lpwstr>Ross, Alan A (U206714)</vt:lpwstr>
  </property>
  <property fmtid="{D5CDD505-2E9C-101B-9397-08002B2CF9AE}" pid="11" name="Objective-Path">
    <vt:lpwstr>Objective Global Folder:SG File Plan:People, communities and living:Housing:General:Advice and policy: Housing - general:Strategic Housing Investment Plans (SHIPs): All Local Authorities: Advice and policy: Housing - general: 2014-2019:</vt:lpwstr>
  </property>
  <property fmtid="{D5CDD505-2E9C-101B-9397-08002B2CF9AE}" pid="12" name="Objective-Parent">
    <vt:lpwstr>Strategic Housing Investment Plans (SHIPs): All Local Authorities: Advice and policy: Housing - general: 2014-2019</vt:lpwstr>
  </property>
  <property fmtid="{D5CDD505-2E9C-101B-9397-08002B2CF9AE}" pid="13" name="Objective-State">
    <vt:lpwstr>Being Drafted</vt:lpwstr>
  </property>
  <property fmtid="{D5CDD505-2E9C-101B-9397-08002B2CF9AE}" pid="14" name="Objective-Version">
    <vt:lpwstr>0.9</vt:lpwstr>
  </property>
  <property fmtid="{D5CDD505-2E9C-101B-9397-08002B2CF9AE}" pid="15" name="Objective-VersionNumber">
    <vt:r8>9</vt:r8>
  </property>
  <property fmtid="{D5CDD505-2E9C-101B-9397-08002B2CF9AE}" pid="16" name="Objective-VersionComment">
    <vt:lpwstr>
    </vt:lpwstr>
  </property>
  <property fmtid="{D5CDD505-2E9C-101B-9397-08002B2CF9AE}" pid="17" name="Objective-FileNumber">
    <vt:lpwstr>
    </vt:lpwstr>
  </property>
  <property fmtid="{D5CDD505-2E9C-101B-9397-08002B2CF9AE}" pid="18" name="Objective-Classification">
    <vt:lpwstr>[Inherited - OFFICIAL]</vt:lpwstr>
  </property>
  <property fmtid="{D5CDD505-2E9C-101B-9397-08002B2CF9AE}" pid="19" name="Objective-Caveats">
    <vt:lpwstr>
    </vt:lpwstr>
  </property>
  <property fmtid="{D5CDD505-2E9C-101B-9397-08002B2CF9AE}" pid="20" name="Objective-Date of Original [system]">
    <vt:lpwstr>
    </vt:lpwstr>
  </property>
  <property fmtid="{D5CDD505-2E9C-101B-9397-08002B2CF9AE}" pid="21" name="Objective-Date Received [system]">
    <vt:lpwstr>
    </vt:lpwstr>
  </property>
  <property fmtid="{D5CDD505-2E9C-101B-9397-08002B2CF9AE}" pid="22" name="Objective-SG Web Publication - Category [system]">
    <vt:lpwstr>
    </vt:lpwstr>
  </property>
  <property fmtid="{D5CDD505-2E9C-101B-9397-08002B2CF9AE}" pid="23" name="Objective-SG Web Publication - Category 2 Classification [system]">
    <vt:lpwstr>
    </vt:lpwstr>
  </property>
  <property fmtid="{D5CDD505-2E9C-101B-9397-08002B2CF9AE}" pid="24" name="Objective-Description">
    <vt:lpwstr>
    </vt:lpwstr>
  </property>
  <property fmtid="{D5CDD505-2E9C-101B-9397-08002B2CF9AE}" pid="25" name="Objective-VersionId">
    <vt:lpwstr>vA25570862</vt:lpwstr>
  </property>
  <property fmtid="{D5CDD505-2E9C-101B-9397-08002B2CF9AE}" pid="26" name="Objective-Date Received">
    <vt:lpwstr>
    </vt:lpwstr>
  </property>
  <property fmtid="{D5CDD505-2E9C-101B-9397-08002B2CF9AE}" pid="27" name="Objective-Date of Original">
    <vt:lpwstr>
    </vt:lpwstr>
  </property>
  <property fmtid="{D5CDD505-2E9C-101B-9397-08002B2CF9AE}" pid="28" name="Objective-SG Web Publication - Category">
    <vt:lpwstr>
    </vt:lpwstr>
  </property>
  <property fmtid="{D5CDD505-2E9C-101B-9397-08002B2CF9AE}" pid="29" name="Objective-SG Web Publication - Category 2 Classification">
    <vt:lpwstr>
    </vt:lpwstr>
  </property>
</Properties>
</file>